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IZARRO\Downloads\"/>
    </mc:Choice>
  </mc:AlternateContent>
  <xr:revisionPtr revIDLastSave="0" documentId="13_ncr:1_{E220AAF3-890E-477A-B93F-D7052A8C7934}" xr6:coauthVersionLast="47" xr6:coauthVersionMax="47" xr10:uidLastSave="{00000000-0000-0000-0000-000000000000}"/>
  <bookViews>
    <workbookView xWindow="-108" yWindow="-108" windowWidth="23256" windowHeight="12576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 a="1"/>
  <c r="B28" i="3" s="1"/>
  <c r="B22" i="3" l="1"/>
  <c r="B21" i="3"/>
  <c r="B20" i="3"/>
  <c r="E19" i="1" a="1"/>
  <c r="E19" i="1" s="1"/>
  <c r="E18" i="1" a="1"/>
  <c r="E18" i="1" s="1"/>
  <c r="E17" i="1"/>
  <c r="D26" i="1"/>
  <c r="D28" i="3"/>
  <c r="D27" i="1"/>
  <c r="D25" i="1"/>
  <c r="F25" i="1" s="1"/>
  <c r="G25" i="1" l="1"/>
  <c r="D28" i="1"/>
  <c r="F27" i="1"/>
  <c r="G27" i="1" s="1"/>
  <c r="F26" i="1"/>
  <c r="G26" i="1" s="1"/>
  <c r="E28" i="3" l="1"/>
  <c r="F28" i="3" s="1"/>
  <c r="G28" i="1"/>
  <c r="H25" i="1"/>
  <c r="I25" i="1" s="1"/>
  <c r="H26" i="1"/>
  <c r="I26" i="1" s="1"/>
  <c r="H27" i="1"/>
  <c r="I27" i="1" s="1"/>
  <c r="F28" i="1"/>
  <c r="I28" i="1" l="1"/>
  <c r="H28" i="1"/>
  <c r="G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4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7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<sst xmlns="http://schemas.openxmlformats.org/spreadsheetml/2006/main" count="53" uniqueCount="37">
  <si>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</si>
  <si>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</si>
  <si>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</si>
  <si>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</si>
  <si>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</si>
  <si>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</si>
  <si>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</si>
  <si>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</si>
  <si>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</si>
  <si>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</si>
  <si>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</si>
  <si>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</si>
  <si>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</si>
  <si>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</si>
  <si>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</si>
  <si>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</si>
  <si>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</si>
  <si>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</si>
  <si>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</si>
  <si>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</si>
  <si>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</si>
  <si>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</si>
  <si>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</si>
  <si>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</si>
  <si>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</si>
  <si>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</si>
  <si>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Cotizador de primas - Cauciones de Obras y Servicios / Contrato entre privados</t>
  </si>
  <si>
    <t>(El uso de este cotizador no es señal de contratacion o aceptación del seguro)</t>
  </si>
  <si>
    <t>Obra</t>
  </si>
  <si>
    <t>Servicio</t>
  </si>
  <si>
    <t>Cotizador de primas - Cauciones para operaciones Aduaneras y Tributarias</t>
  </si>
  <si>
    <t>“Los productos fueron agrupados de acuerdo por el riesgo técnico”</t>
  </si>
  <si>
    <t>La perioridicidad del producto está expresada en días.</t>
  </si>
  <si>
    <t xml:space="preserve">No aplican coberturas adicionales y/o servicios asistenciales.
</t>
  </si>
  <si>
    <t>No aplican costos por concepto deducible, franquicia, copago o coaseguro.</t>
  </si>
  <si>
    <t>No aplica el fraccionamiento de la prima comercial</t>
  </si>
  <si>
    <t>Actualizado: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</si>
</sst>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164" fontId="5" fillId="0" borderId="7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8" xfId="1" applyFont="1" applyBorder="1" applyAlignment="1" applyProtection="1">
      <alignment horizontal="right"/>
      <protection hidden="1"/>
    </xf>
    <xf numFmtId="164" fontId="5" fillId="0" borderId="9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3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19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20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0" fillId="2" borderId="16" xfId="0" applyFill="1" applyBorder="1" applyAlignment="1" applyProtection="1">
      <alignment wrapText="1"/>
      <protection hidden="1"/>
    </xf>
    <xf numFmtId="0" fontId="14" fillId="0" borderId="0" xfId="0" applyFont="1"/>
    <xf numFmtId="0" fontId="14" fillId="2" borderId="0" xfId="0" applyFont="1" applyFill="1"/>
    <xf numFmtId="0" fontId="14" fillId="2" borderId="3" xfId="0" applyFont="1" applyFill="1" applyBorder="1"/>
    <xf numFmtId="0" fontId="14" fillId="2" borderId="6" xfId="0" applyFont="1" applyFill="1" applyBorder="1"/>
    <xf numFmtId="0" fontId="15" fillId="2" borderId="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wrapText="1"/>
    </xf>
    <xf numFmtId="164" fontId="5" fillId="0" borderId="27" xfId="1" applyFont="1" applyBorder="1" applyAlignment="1" applyProtection="1">
      <alignment horizontal="right"/>
      <protection hidden="1"/>
    </xf>
    <xf numFmtId="0" fontId="5" fillId="4" borderId="28" xfId="0" applyFont="1" applyFill="1" applyBorder="1" applyAlignment="1" applyProtection="1">
      <alignment horizontal="center"/>
      <protection locked="0"/>
    </xf>
    <xf numFmtId="164" fontId="5" fillId="0" borderId="28" xfId="1" applyFont="1" applyBorder="1" applyAlignment="1" applyProtection="1">
      <alignment horizontal="right"/>
      <protection hidden="1"/>
    </xf>
    <xf numFmtId="164" fontId="5" fillId="0" borderId="29" xfId="1" applyFont="1" applyBorder="1" applyAlignment="1" applyProtection="1">
      <alignment horizontal="right"/>
      <protection hidden="1"/>
    </xf>
    <xf numFmtId="164" fontId="6" fillId="2" borderId="30" xfId="1" applyFont="1" applyFill="1" applyBorder="1" applyAlignment="1" applyProtection="1">
      <alignment horizontal="right"/>
      <protection hidden="1"/>
    </xf>
    <xf numFmtId="0" fontId="7" fillId="4" borderId="31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2" xfId="1" applyFont="1" applyFill="1" applyBorder="1" applyAlignment="1" applyProtection="1">
      <alignment horizontal="center"/>
      <protection hidden="1"/>
    </xf>
    <xf numFmtId="164" fontId="6" fillId="2" borderId="33" xfId="1" applyFont="1" applyFill="1" applyBorder="1" applyAlignment="1" applyProtection="1">
      <alignment horizontal="center"/>
      <protection hidden="1"/>
    </xf>
    <xf numFmtId="0" fontId="6" fillId="0" borderId="34" xfId="0" applyFont="1" applyBorder="1" applyAlignment="1">
      <alignment horizontal="left"/>
    </xf>
    <xf numFmtId="9" fontId="6" fillId="2" borderId="35" xfId="2" applyFont="1" applyFill="1" applyBorder="1" applyAlignment="1">
      <alignment horizontal="left"/>
    </xf>
    <xf numFmtId="164" fontId="6" fillId="0" borderId="35" xfId="1" applyFont="1" applyBorder="1" applyProtection="1">
      <protection hidden="1"/>
    </xf>
    <xf numFmtId="0" fontId="6" fillId="0" borderId="35" xfId="0" applyFont="1" applyBorder="1" applyProtection="1">
      <protection hidden="1"/>
    </xf>
    <xf numFmtId="164" fontId="6" fillId="0" borderId="35" xfId="1" applyFont="1" applyBorder="1" applyAlignment="1" applyProtection="1">
      <alignment horizontal="right"/>
      <protection hidden="1"/>
    </xf>
    <xf numFmtId="164" fontId="6" fillId="2" borderId="36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6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3" xfId="0" applyFill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left" wrapText="1"/>
    </xf>
    <xf numFmtId="0" fontId="17" fillId="2" borderId="0" xfId="0" applyFont="1" applyFill="1"/>
    <xf numFmtId="9" fontId="22" fillId="2" borderId="0" xfId="2" applyFont="1" applyFill="1" applyBorder="1" applyAlignment="1">
      <alignment horizontal="left"/>
    </xf>
    <xf numFmtId="9" fontId="5" fillId="4" borderId="0" xfId="2" applyFont="1" applyFill="1" applyBorder="1" applyAlignment="1" applyProtection="1">
      <alignment horizontal="center" wrapText="1"/>
    </xf>
    <xf numFmtId="0" fontId="23" fillId="2" borderId="13" xfId="0" applyFont="1" applyFill="1" applyBorder="1" applyAlignment="1" applyProtection="1">
      <alignment horizontal="left" vertical="top" wrapText="1"/>
      <protection hidden="1"/>
    </xf>
    <xf numFmtId="0" fontId="13" fillId="2" borderId="13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164" fontId="6" fillId="4" borderId="24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3" borderId="24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164" fontId="16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1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2" fillId="2" borderId="14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6" xfId="0" applyFill="1" applyBorder="1" applyAlignment="1" applyProtection="1">
      <alignment horizontal="left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3" xfId="0" applyFill="1" applyBorder="1" applyAlignment="1" applyProtection="1">
      <alignment horizontal="left" vertical="top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17" xfId="0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3" xfId="0" applyFont="1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" fillId="2" borderId="17" xfId="0" applyFont="1" applyFill="1" applyBorder="1" applyAlignment="1" applyProtection="1">
      <alignment horizontal="left" vertical="top" wrapText="1"/>
      <protection hidden="1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left"/>
      <protection hidden="1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76199</xdr:rowOff>
    </xdr:from>
    <xdr:to>
      <xdr:col>2</xdr:col>
      <xdr:colOff>257175</xdr:colOff>
      <xdr:row>15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5</xdr:row>
      <xdr:rowOff>190499</xdr:rowOff>
    </xdr:from>
    <xdr:to>
      <xdr:col>9</xdr:col>
      <xdr:colOff>19050</xdr:colOff>
      <xdr:row>14</xdr:row>
      <xdr:rowOff>180975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1104899"/>
          <a:ext cx="6257925" cy="17621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sujeto a evaluación del solicitante.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Para</a:t>
          </a:r>
          <a:r>
            <a:rPr lang="en-GB" sz="1100" baseline="0">
              <a:solidFill>
                <a:schemeClr val="bg1"/>
              </a:solidFill>
            </a:rPr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>
              <a:solidFill>
                <a:schemeClr val="bg1"/>
              </a:solidFill>
            </a:rPr>
            <a:t>- Las contragarantías</a:t>
          </a:r>
          <a:r>
            <a:rPr lang="en-GB" sz="1100" baseline="0">
              <a:solidFill>
                <a:schemeClr val="bg1"/>
              </a:solidFill>
            </a:rPr>
            <a:t> requeridas y condiciones particulares están sujetas a evaluación por parte de Crecer Seguros. </a:t>
          </a:r>
        </a:p>
        <a:p>
          <a:pPr algn="l"/>
          <a:r>
            <a:rPr lang="en-GB" sz="1100" baseline="0">
              <a:solidFill>
                <a:schemeClr val="bg1"/>
              </a:solidFill>
            </a:rPr>
            <a:t>- Para corredores y promotores la comisión a pagar es de 10%. Esta comisión no afecta el valor de la prima</a:t>
          </a:r>
          <a:r>
            <a:rPr lang="en-GB" sz="1100" baseline="0"/>
            <a:t>.</a:t>
          </a:r>
          <a:endParaRPr lang="en-GB" sz="1100"/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188949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31</xdr:row>
      <xdr:rowOff>85725</xdr:rowOff>
    </xdr:from>
    <xdr:to>
      <xdr:col>1</xdr:col>
      <xdr:colOff>661696</xdr:colOff>
      <xdr:row>41</xdr:row>
      <xdr:rowOff>179707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30</xdr:row>
      <xdr:rowOff>9524</xdr:rowOff>
    </xdr:from>
    <xdr:to>
      <xdr:col>9</xdr:col>
      <xdr:colOff>9525</xdr:colOff>
      <xdr:row>44</xdr:row>
      <xdr:rowOff>104775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219824"/>
          <a:ext cx="7591425" cy="27622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Contáctanos al correo canaldirecto@crecerseguros.pe 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 la obra, experiencia del solicitante ejecutando obras de igual tipo y cuantía, y situación financiera crediticia. 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bg1"/>
              </a:solidFill>
            </a:rPr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Asimismo, PDT de los dos últimos años y EEFF situacionales, finalmente debes acreditar al 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i="1">
            <a:solidFill>
              <a:schemeClr val="bg1"/>
            </a:solidFill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152400</xdr:rowOff>
    </xdr:from>
    <xdr:to>
      <xdr:col>1</xdr:col>
      <xdr:colOff>1877291</xdr:colOff>
      <xdr:row>15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5</xdr:row>
      <xdr:rowOff>190499</xdr:rowOff>
    </xdr:from>
    <xdr:to>
      <xdr:col>8</xdr:col>
      <xdr:colOff>647700</xdr:colOff>
      <xdr:row>15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1104899"/>
          <a:ext cx="6334125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sujetas a evaluación del solicitante. La moneda de la prima está en función a la moneda de la solicitud.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Ingresar</a:t>
          </a:r>
          <a:r>
            <a:rPr lang="en-GB" sz="1100" baseline="0">
              <a:solidFill>
                <a:schemeClr val="bg1"/>
              </a:solidFill>
            </a:rPr>
            <a:t> monto a afianzar para las coberturas de Admisión Temporal para reexportación en mismo estado, Restitución de Derechos Arancelarios (Draw Back) y Devolución de IGV.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n-GB">
            <a:solidFill>
              <a:schemeClr val="bg1"/>
            </a:solidFill>
            <a:effectLst/>
          </a:endParaRPr>
        </a:p>
        <a:p>
          <a:pPr algn="l"/>
          <a:r>
            <a:rPr lang="en-GB" sz="1100" baseline="0">
              <a:solidFill>
                <a:schemeClr val="bg1"/>
              </a:solidFill>
            </a:rPr>
            <a:t>- Para corredores y promotores la comisión a pagar es de 10%. Esta comisión no afecta valor de la prima.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150849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737895</xdr:colOff>
      <xdr:row>41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1247774</xdr:colOff>
      <xdr:row>30</xdr:row>
      <xdr:rowOff>0</xdr:rowOff>
    </xdr:from>
    <xdr:to>
      <xdr:col>8</xdr:col>
      <xdr:colOff>752474</xdr:colOff>
      <xdr:row>41</xdr:row>
      <xdr:rowOff>114300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52574" y="6191250"/>
          <a:ext cx="7591425" cy="220980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Contáctanos al correo canaldirecto@crecerseguros.pe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del solicitante.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52"/>
  <sheetViews>
    <sheetView showGridLines="0" showRowColHeaders="0" tabSelected="1" zoomScaleNormal="100" workbookViewId="0">
      <selection activeCell="K16" sqref="K16"/>
    </sheetView>
  </sheetViews>
  <sheetFormatPr baseColWidth="10" defaultRowHeight="14.4" x14ac:dyDescent="0.3"/>
  <cols>
    <col min="1" max="1" width="4.5546875" customWidth="1"/>
    <col min="2" max="2" width="27.88671875" customWidth="1"/>
    <col min="3" max="3" width="14" customWidth="1"/>
    <col min="4" max="4" width="19" customWidth="1"/>
    <col min="5" max="5" width="14.33203125" customWidth="1"/>
    <col min="6" max="6" width="17" customWidth="1"/>
    <col min="7" max="7" width="11.88671875" customWidth="1"/>
    <col min="8" max="8" width="11.5546875" bestFit="1" customWidth="1"/>
    <col min="9" max="9" width="16.109375" customWidth="1"/>
    <col min="11" max="11" width="19.88671875" customWidth="1"/>
    <col min="12" max="12" width="5.88671875" customWidth="1"/>
    <col min="13" max="17" width="11.44140625" style="27"/>
    <col min="18" max="18" width="35.109375" style="62" customWidth="1"/>
    <col min="250" max="250" width="4.5546875" customWidth="1"/>
    <col min="251" max="251" width="22" bestFit="1" customWidth="1"/>
    <col min="252" max="252" width="8.88671875" customWidth="1"/>
    <col min="253" max="253" width="19" customWidth="1"/>
    <col min="254" max="254" width="11.109375" customWidth="1"/>
    <col min="255" max="255" width="17" customWidth="1"/>
    <col min="256" max="256" width="11.5546875" bestFit="1" customWidth="1"/>
    <col min="257" max="257" width="17.88671875" customWidth="1"/>
    <col min="259" max="259" width="19.88671875" customWidth="1"/>
    <col min="260" max="260" width="5.88671875" customWidth="1"/>
    <col min="261" max="261" width="21.33203125" customWidth="1"/>
    <col min="262" max="262" width="17" customWidth="1"/>
    <col min="263" max="263" width="5.44140625" customWidth="1"/>
    <col min="264" max="264" width="8.33203125" customWidth="1"/>
    <col min="267" max="267" width="12" bestFit="1" customWidth="1"/>
    <col min="506" max="506" width="4.5546875" customWidth="1"/>
    <col min="507" max="507" width="22" bestFit="1" customWidth="1"/>
    <col min="508" max="508" width="8.88671875" customWidth="1"/>
    <col min="509" max="509" width="19" customWidth="1"/>
    <col min="510" max="510" width="11.109375" customWidth="1"/>
    <col min="511" max="511" width="17" customWidth="1"/>
    <col min="512" max="512" width="11.5546875" bestFit="1" customWidth="1"/>
    <col min="513" max="513" width="17.88671875" customWidth="1"/>
    <col min="515" max="515" width="19.88671875" customWidth="1"/>
    <col min="516" max="516" width="5.88671875" customWidth="1"/>
    <col min="517" max="517" width="21.33203125" customWidth="1"/>
    <col min="518" max="518" width="17" customWidth="1"/>
    <col min="519" max="519" width="5.44140625" customWidth="1"/>
    <col min="520" max="520" width="8.33203125" customWidth="1"/>
    <col min="523" max="523" width="12" bestFit="1" customWidth="1"/>
    <col min="762" max="762" width="4.5546875" customWidth="1"/>
    <col min="763" max="763" width="22" bestFit="1" customWidth="1"/>
    <col min="764" max="764" width="8.88671875" customWidth="1"/>
    <col min="765" max="765" width="19" customWidth="1"/>
    <col min="766" max="766" width="11.109375" customWidth="1"/>
    <col min="767" max="767" width="17" customWidth="1"/>
    <col min="768" max="768" width="11.5546875" bestFit="1" customWidth="1"/>
    <col min="769" max="769" width="17.88671875" customWidth="1"/>
    <col min="771" max="771" width="19.88671875" customWidth="1"/>
    <col min="772" max="772" width="5.88671875" customWidth="1"/>
    <col min="773" max="773" width="21.33203125" customWidth="1"/>
    <col min="774" max="774" width="17" customWidth="1"/>
    <col min="775" max="775" width="5.44140625" customWidth="1"/>
    <col min="776" max="776" width="8.33203125" customWidth="1"/>
    <col min="779" max="779" width="12" bestFit="1" customWidth="1"/>
    <col min="1018" max="1018" width="4.5546875" customWidth="1"/>
    <col min="1019" max="1019" width="22" bestFit="1" customWidth="1"/>
    <col min="1020" max="1020" width="8.88671875" customWidth="1"/>
    <col min="1021" max="1021" width="19" customWidth="1"/>
    <col min="1022" max="1022" width="11.109375" customWidth="1"/>
    <col min="1023" max="1023" width="17" customWidth="1"/>
    <col min="1024" max="1024" width="11.5546875" bestFit="1" customWidth="1"/>
    <col min="1025" max="1025" width="17.88671875" customWidth="1"/>
    <col min="1027" max="1027" width="19.88671875" customWidth="1"/>
    <col min="1028" max="1028" width="5.88671875" customWidth="1"/>
    <col min="1029" max="1029" width="21.33203125" customWidth="1"/>
    <col min="1030" max="1030" width="17" customWidth="1"/>
    <col min="1031" max="1031" width="5.44140625" customWidth="1"/>
    <col min="1032" max="1032" width="8.33203125" customWidth="1"/>
    <col min="1035" max="1035" width="12" bestFit="1" customWidth="1"/>
    <col min="1274" max="1274" width="4.5546875" customWidth="1"/>
    <col min="1275" max="1275" width="22" bestFit="1" customWidth="1"/>
    <col min="1276" max="1276" width="8.88671875" customWidth="1"/>
    <col min="1277" max="1277" width="19" customWidth="1"/>
    <col min="1278" max="1278" width="11.109375" customWidth="1"/>
    <col min="1279" max="1279" width="17" customWidth="1"/>
    <col min="1280" max="1280" width="11.5546875" bestFit="1" customWidth="1"/>
    <col min="1281" max="1281" width="17.88671875" customWidth="1"/>
    <col min="1283" max="1283" width="19.88671875" customWidth="1"/>
    <col min="1284" max="1284" width="5.88671875" customWidth="1"/>
    <col min="1285" max="1285" width="21.33203125" customWidth="1"/>
    <col min="1286" max="1286" width="17" customWidth="1"/>
    <col min="1287" max="1287" width="5.44140625" customWidth="1"/>
    <col min="1288" max="1288" width="8.33203125" customWidth="1"/>
    <col min="1291" max="1291" width="12" bestFit="1" customWidth="1"/>
    <col min="1530" max="1530" width="4.5546875" customWidth="1"/>
    <col min="1531" max="1531" width="22" bestFit="1" customWidth="1"/>
    <col min="1532" max="1532" width="8.88671875" customWidth="1"/>
    <col min="1533" max="1533" width="19" customWidth="1"/>
    <col min="1534" max="1534" width="11.109375" customWidth="1"/>
    <col min="1535" max="1535" width="17" customWidth="1"/>
    <col min="1536" max="1536" width="11.5546875" bestFit="1" customWidth="1"/>
    <col min="1537" max="1537" width="17.88671875" customWidth="1"/>
    <col min="1539" max="1539" width="19.88671875" customWidth="1"/>
    <col min="1540" max="1540" width="5.88671875" customWidth="1"/>
    <col min="1541" max="1541" width="21.33203125" customWidth="1"/>
    <col min="1542" max="1542" width="17" customWidth="1"/>
    <col min="1543" max="1543" width="5.44140625" customWidth="1"/>
    <col min="1544" max="1544" width="8.33203125" customWidth="1"/>
    <col min="1547" max="1547" width="12" bestFit="1" customWidth="1"/>
    <col min="1786" max="1786" width="4.5546875" customWidth="1"/>
    <col min="1787" max="1787" width="22" bestFit="1" customWidth="1"/>
    <col min="1788" max="1788" width="8.88671875" customWidth="1"/>
    <col min="1789" max="1789" width="19" customWidth="1"/>
    <col min="1790" max="1790" width="11.109375" customWidth="1"/>
    <col min="1791" max="1791" width="17" customWidth="1"/>
    <col min="1792" max="1792" width="11.5546875" bestFit="1" customWidth="1"/>
    <col min="1793" max="1793" width="17.88671875" customWidth="1"/>
    <col min="1795" max="1795" width="19.88671875" customWidth="1"/>
    <col min="1796" max="1796" width="5.88671875" customWidth="1"/>
    <col min="1797" max="1797" width="21.33203125" customWidth="1"/>
    <col min="1798" max="1798" width="17" customWidth="1"/>
    <col min="1799" max="1799" width="5.44140625" customWidth="1"/>
    <col min="1800" max="1800" width="8.33203125" customWidth="1"/>
    <col min="1803" max="1803" width="12" bestFit="1" customWidth="1"/>
    <col min="2042" max="2042" width="4.5546875" customWidth="1"/>
    <col min="2043" max="2043" width="22" bestFit="1" customWidth="1"/>
    <col min="2044" max="2044" width="8.88671875" customWidth="1"/>
    <col min="2045" max="2045" width="19" customWidth="1"/>
    <col min="2046" max="2046" width="11.109375" customWidth="1"/>
    <col min="2047" max="2047" width="17" customWidth="1"/>
    <col min="2048" max="2048" width="11.5546875" bestFit="1" customWidth="1"/>
    <col min="2049" max="2049" width="17.88671875" customWidth="1"/>
    <col min="2051" max="2051" width="19.88671875" customWidth="1"/>
    <col min="2052" max="2052" width="5.88671875" customWidth="1"/>
    <col min="2053" max="2053" width="21.33203125" customWidth="1"/>
    <col min="2054" max="2054" width="17" customWidth="1"/>
    <col min="2055" max="2055" width="5.44140625" customWidth="1"/>
    <col min="2056" max="2056" width="8.33203125" customWidth="1"/>
    <col min="2059" max="2059" width="12" bestFit="1" customWidth="1"/>
    <col min="2298" max="2298" width="4.5546875" customWidth="1"/>
    <col min="2299" max="2299" width="22" bestFit="1" customWidth="1"/>
    <col min="2300" max="2300" width="8.88671875" customWidth="1"/>
    <col min="2301" max="2301" width="19" customWidth="1"/>
    <col min="2302" max="2302" width="11.109375" customWidth="1"/>
    <col min="2303" max="2303" width="17" customWidth="1"/>
    <col min="2304" max="2304" width="11.5546875" bestFit="1" customWidth="1"/>
    <col min="2305" max="2305" width="17.88671875" customWidth="1"/>
    <col min="2307" max="2307" width="19.88671875" customWidth="1"/>
    <col min="2308" max="2308" width="5.88671875" customWidth="1"/>
    <col min="2309" max="2309" width="21.33203125" customWidth="1"/>
    <col min="2310" max="2310" width="17" customWidth="1"/>
    <col min="2311" max="2311" width="5.44140625" customWidth="1"/>
    <col min="2312" max="2312" width="8.33203125" customWidth="1"/>
    <col min="2315" max="2315" width="12" bestFit="1" customWidth="1"/>
    <col min="2554" max="2554" width="4.5546875" customWidth="1"/>
    <col min="2555" max="2555" width="22" bestFit="1" customWidth="1"/>
    <col min="2556" max="2556" width="8.88671875" customWidth="1"/>
    <col min="2557" max="2557" width="19" customWidth="1"/>
    <col min="2558" max="2558" width="11.109375" customWidth="1"/>
    <col min="2559" max="2559" width="17" customWidth="1"/>
    <col min="2560" max="2560" width="11.5546875" bestFit="1" customWidth="1"/>
    <col min="2561" max="2561" width="17.88671875" customWidth="1"/>
    <col min="2563" max="2563" width="19.88671875" customWidth="1"/>
    <col min="2564" max="2564" width="5.88671875" customWidth="1"/>
    <col min="2565" max="2565" width="21.33203125" customWidth="1"/>
    <col min="2566" max="2566" width="17" customWidth="1"/>
    <col min="2567" max="2567" width="5.44140625" customWidth="1"/>
    <col min="2568" max="2568" width="8.33203125" customWidth="1"/>
    <col min="2571" max="2571" width="12" bestFit="1" customWidth="1"/>
    <col min="2810" max="2810" width="4.5546875" customWidth="1"/>
    <col min="2811" max="2811" width="22" bestFit="1" customWidth="1"/>
    <col min="2812" max="2812" width="8.88671875" customWidth="1"/>
    <col min="2813" max="2813" width="19" customWidth="1"/>
    <col min="2814" max="2814" width="11.109375" customWidth="1"/>
    <col min="2815" max="2815" width="17" customWidth="1"/>
    <col min="2816" max="2816" width="11.5546875" bestFit="1" customWidth="1"/>
    <col min="2817" max="2817" width="17.88671875" customWidth="1"/>
    <col min="2819" max="2819" width="19.88671875" customWidth="1"/>
    <col min="2820" max="2820" width="5.88671875" customWidth="1"/>
    <col min="2821" max="2821" width="21.33203125" customWidth="1"/>
    <col min="2822" max="2822" width="17" customWidth="1"/>
    <col min="2823" max="2823" width="5.44140625" customWidth="1"/>
    <col min="2824" max="2824" width="8.33203125" customWidth="1"/>
    <col min="2827" max="2827" width="12" bestFit="1" customWidth="1"/>
    <col min="3066" max="3066" width="4.5546875" customWidth="1"/>
    <col min="3067" max="3067" width="22" bestFit="1" customWidth="1"/>
    <col min="3068" max="3068" width="8.88671875" customWidth="1"/>
    <col min="3069" max="3069" width="19" customWidth="1"/>
    <col min="3070" max="3070" width="11.109375" customWidth="1"/>
    <col min="3071" max="3071" width="17" customWidth="1"/>
    <col min="3072" max="3072" width="11.5546875" bestFit="1" customWidth="1"/>
    <col min="3073" max="3073" width="17.88671875" customWidth="1"/>
    <col min="3075" max="3075" width="19.88671875" customWidth="1"/>
    <col min="3076" max="3076" width="5.88671875" customWidth="1"/>
    <col min="3077" max="3077" width="21.33203125" customWidth="1"/>
    <col min="3078" max="3078" width="17" customWidth="1"/>
    <col min="3079" max="3079" width="5.44140625" customWidth="1"/>
    <col min="3080" max="3080" width="8.33203125" customWidth="1"/>
    <col min="3083" max="3083" width="12" bestFit="1" customWidth="1"/>
    <col min="3322" max="3322" width="4.5546875" customWidth="1"/>
    <col min="3323" max="3323" width="22" bestFit="1" customWidth="1"/>
    <col min="3324" max="3324" width="8.88671875" customWidth="1"/>
    <col min="3325" max="3325" width="19" customWidth="1"/>
    <col min="3326" max="3326" width="11.109375" customWidth="1"/>
    <col min="3327" max="3327" width="17" customWidth="1"/>
    <col min="3328" max="3328" width="11.5546875" bestFit="1" customWidth="1"/>
    <col min="3329" max="3329" width="17.88671875" customWidth="1"/>
    <col min="3331" max="3331" width="19.88671875" customWidth="1"/>
    <col min="3332" max="3332" width="5.88671875" customWidth="1"/>
    <col min="3333" max="3333" width="21.33203125" customWidth="1"/>
    <col min="3334" max="3334" width="17" customWidth="1"/>
    <col min="3335" max="3335" width="5.44140625" customWidth="1"/>
    <col min="3336" max="3336" width="8.33203125" customWidth="1"/>
    <col min="3339" max="3339" width="12" bestFit="1" customWidth="1"/>
    <col min="3578" max="3578" width="4.5546875" customWidth="1"/>
    <col min="3579" max="3579" width="22" bestFit="1" customWidth="1"/>
    <col min="3580" max="3580" width="8.88671875" customWidth="1"/>
    <col min="3581" max="3581" width="19" customWidth="1"/>
    <col min="3582" max="3582" width="11.109375" customWidth="1"/>
    <col min="3583" max="3583" width="17" customWidth="1"/>
    <col min="3584" max="3584" width="11.5546875" bestFit="1" customWidth="1"/>
    <col min="3585" max="3585" width="17.88671875" customWidth="1"/>
    <col min="3587" max="3587" width="19.88671875" customWidth="1"/>
    <col min="3588" max="3588" width="5.88671875" customWidth="1"/>
    <col min="3589" max="3589" width="21.33203125" customWidth="1"/>
    <col min="3590" max="3590" width="17" customWidth="1"/>
    <col min="3591" max="3591" width="5.44140625" customWidth="1"/>
    <col min="3592" max="3592" width="8.33203125" customWidth="1"/>
    <col min="3595" max="3595" width="12" bestFit="1" customWidth="1"/>
    <col min="3834" max="3834" width="4.5546875" customWidth="1"/>
    <col min="3835" max="3835" width="22" bestFit="1" customWidth="1"/>
    <col min="3836" max="3836" width="8.88671875" customWidth="1"/>
    <col min="3837" max="3837" width="19" customWidth="1"/>
    <col min="3838" max="3838" width="11.109375" customWidth="1"/>
    <col min="3839" max="3839" width="17" customWidth="1"/>
    <col min="3840" max="3840" width="11.5546875" bestFit="1" customWidth="1"/>
    <col min="3841" max="3841" width="17.88671875" customWidth="1"/>
    <col min="3843" max="3843" width="19.88671875" customWidth="1"/>
    <col min="3844" max="3844" width="5.88671875" customWidth="1"/>
    <col min="3845" max="3845" width="21.33203125" customWidth="1"/>
    <col min="3846" max="3846" width="17" customWidth="1"/>
    <col min="3847" max="3847" width="5.44140625" customWidth="1"/>
    <col min="3848" max="3848" width="8.33203125" customWidth="1"/>
    <col min="3851" max="3851" width="12" bestFit="1" customWidth="1"/>
    <col min="4090" max="4090" width="4.5546875" customWidth="1"/>
    <col min="4091" max="4091" width="22" bestFit="1" customWidth="1"/>
    <col min="4092" max="4092" width="8.88671875" customWidth="1"/>
    <col min="4093" max="4093" width="19" customWidth="1"/>
    <col min="4094" max="4094" width="11.109375" customWidth="1"/>
    <col min="4095" max="4095" width="17" customWidth="1"/>
    <col min="4096" max="4096" width="11.5546875" bestFit="1" customWidth="1"/>
    <col min="4097" max="4097" width="17.88671875" customWidth="1"/>
    <col min="4099" max="4099" width="19.88671875" customWidth="1"/>
    <col min="4100" max="4100" width="5.88671875" customWidth="1"/>
    <col min="4101" max="4101" width="21.33203125" customWidth="1"/>
    <col min="4102" max="4102" width="17" customWidth="1"/>
    <col min="4103" max="4103" width="5.44140625" customWidth="1"/>
    <col min="4104" max="4104" width="8.33203125" customWidth="1"/>
    <col min="4107" max="4107" width="12" bestFit="1" customWidth="1"/>
    <col min="4346" max="4346" width="4.5546875" customWidth="1"/>
    <col min="4347" max="4347" width="22" bestFit="1" customWidth="1"/>
    <col min="4348" max="4348" width="8.88671875" customWidth="1"/>
    <col min="4349" max="4349" width="19" customWidth="1"/>
    <col min="4350" max="4350" width="11.109375" customWidth="1"/>
    <col min="4351" max="4351" width="17" customWidth="1"/>
    <col min="4352" max="4352" width="11.5546875" bestFit="1" customWidth="1"/>
    <col min="4353" max="4353" width="17.88671875" customWidth="1"/>
    <col min="4355" max="4355" width="19.88671875" customWidth="1"/>
    <col min="4356" max="4356" width="5.88671875" customWidth="1"/>
    <col min="4357" max="4357" width="21.33203125" customWidth="1"/>
    <col min="4358" max="4358" width="17" customWidth="1"/>
    <col min="4359" max="4359" width="5.44140625" customWidth="1"/>
    <col min="4360" max="4360" width="8.33203125" customWidth="1"/>
    <col min="4363" max="4363" width="12" bestFit="1" customWidth="1"/>
    <col min="4602" max="4602" width="4.5546875" customWidth="1"/>
    <col min="4603" max="4603" width="22" bestFit="1" customWidth="1"/>
    <col min="4604" max="4604" width="8.88671875" customWidth="1"/>
    <col min="4605" max="4605" width="19" customWidth="1"/>
    <col min="4606" max="4606" width="11.109375" customWidth="1"/>
    <col min="4607" max="4607" width="17" customWidth="1"/>
    <col min="4608" max="4608" width="11.5546875" bestFit="1" customWidth="1"/>
    <col min="4609" max="4609" width="17.88671875" customWidth="1"/>
    <col min="4611" max="4611" width="19.88671875" customWidth="1"/>
    <col min="4612" max="4612" width="5.88671875" customWidth="1"/>
    <col min="4613" max="4613" width="21.33203125" customWidth="1"/>
    <col min="4614" max="4614" width="17" customWidth="1"/>
    <col min="4615" max="4615" width="5.44140625" customWidth="1"/>
    <col min="4616" max="4616" width="8.33203125" customWidth="1"/>
    <col min="4619" max="4619" width="12" bestFit="1" customWidth="1"/>
    <col min="4858" max="4858" width="4.5546875" customWidth="1"/>
    <col min="4859" max="4859" width="22" bestFit="1" customWidth="1"/>
    <col min="4860" max="4860" width="8.88671875" customWidth="1"/>
    <col min="4861" max="4861" width="19" customWidth="1"/>
    <col min="4862" max="4862" width="11.109375" customWidth="1"/>
    <col min="4863" max="4863" width="17" customWidth="1"/>
    <col min="4864" max="4864" width="11.5546875" bestFit="1" customWidth="1"/>
    <col min="4865" max="4865" width="17.88671875" customWidth="1"/>
    <col min="4867" max="4867" width="19.88671875" customWidth="1"/>
    <col min="4868" max="4868" width="5.88671875" customWidth="1"/>
    <col min="4869" max="4869" width="21.33203125" customWidth="1"/>
    <col min="4870" max="4870" width="17" customWidth="1"/>
    <col min="4871" max="4871" width="5.44140625" customWidth="1"/>
    <col min="4872" max="4872" width="8.33203125" customWidth="1"/>
    <col min="4875" max="4875" width="12" bestFit="1" customWidth="1"/>
    <col min="5114" max="5114" width="4.5546875" customWidth="1"/>
    <col min="5115" max="5115" width="22" bestFit="1" customWidth="1"/>
    <col min="5116" max="5116" width="8.88671875" customWidth="1"/>
    <col min="5117" max="5117" width="19" customWidth="1"/>
    <col min="5118" max="5118" width="11.109375" customWidth="1"/>
    <col min="5119" max="5119" width="17" customWidth="1"/>
    <col min="5120" max="5120" width="11.5546875" bestFit="1" customWidth="1"/>
    <col min="5121" max="5121" width="17.88671875" customWidth="1"/>
    <col min="5123" max="5123" width="19.88671875" customWidth="1"/>
    <col min="5124" max="5124" width="5.88671875" customWidth="1"/>
    <col min="5125" max="5125" width="21.33203125" customWidth="1"/>
    <col min="5126" max="5126" width="17" customWidth="1"/>
    <col min="5127" max="5127" width="5.44140625" customWidth="1"/>
    <col min="5128" max="5128" width="8.33203125" customWidth="1"/>
    <col min="5131" max="5131" width="12" bestFit="1" customWidth="1"/>
    <col min="5370" max="5370" width="4.5546875" customWidth="1"/>
    <col min="5371" max="5371" width="22" bestFit="1" customWidth="1"/>
    <col min="5372" max="5372" width="8.88671875" customWidth="1"/>
    <col min="5373" max="5373" width="19" customWidth="1"/>
    <col min="5374" max="5374" width="11.109375" customWidth="1"/>
    <col min="5375" max="5375" width="17" customWidth="1"/>
    <col min="5376" max="5376" width="11.5546875" bestFit="1" customWidth="1"/>
    <col min="5377" max="5377" width="17.88671875" customWidth="1"/>
    <col min="5379" max="5379" width="19.88671875" customWidth="1"/>
    <col min="5380" max="5380" width="5.88671875" customWidth="1"/>
    <col min="5381" max="5381" width="21.33203125" customWidth="1"/>
    <col min="5382" max="5382" width="17" customWidth="1"/>
    <col min="5383" max="5383" width="5.44140625" customWidth="1"/>
    <col min="5384" max="5384" width="8.33203125" customWidth="1"/>
    <col min="5387" max="5387" width="12" bestFit="1" customWidth="1"/>
    <col min="5626" max="5626" width="4.5546875" customWidth="1"/>
    <col min="5627" max="5627" width="22" bestFit="1" customWidth="1"/>
    <col min="5628" max="5628" width="8.88671875" customWidth="1"/>
    <col min="5629" max="5629" width="19" customWidth="1"/>
    <col min="5630" max="5630" width="11.109375" customWidth="1"/>
    <col min="5631" max="5631" width="17" customWidth="1"/>
    <col min="5632" max="5632" width="11.5546875" bestFit="1" customWidth="1"/>
    <col min="5633" max="5633" width="17.88671875" customWidth="1"/>
    <col min="5635" max="5635" width="19.88671875" customWidth="1"/>
    <col min="5636" max="5636" width="5.88671875" customWidth="1"/>
    <col min="5637" max="5637" width="21.33203125" customWidth="1"/>
    <col min="5638" max="5638" width="17" customWidth="1"/>
    <col min="5639" max="5639" width="5.44140625" customWidth="1"/>
    <col min="5640" max="5640" width="8.33203125" customWidth="1"/>
    <col min="5643" max="5643" width="12" bestFit="1" customWidth="1"/>
    <col min="5882" max="5882" width="4.5546875" customWidth="1"/>
    <col min="5883" max="5883" width="22" bestFit="1" customWidth="1"/>
    <col min="5884" max="5884" width="8.88671875" customWidth="1"/>
    <col min="5885" max="5885" width="19" customWidth="1"/>
    <col min="5886" max="5886" width="11.109375" customWidth="1"/>
    <col min="5887" max="5887" width="17" customWidth="1"/>
    <col min="5888" max="5888" width="11.5546875" bestFit="1" customWidth="1"/>
    <col min="5889" max="5889" width="17.88671875" customWidth="1"/>
    <col min="5891" max="5891" width="19.88671875" customWidth="1"/>
    <col min="5892" max="5892" width="5.88671875" customWidth="1"/>
    <col min="5893" max="5893" width="21.33203125" customWidth="1"/>
    <col min="5894" max="5894" width="17" customWidth="1"/>
    <col min="5895" max="5895" width="5.44140625" customWidth="1"/>
    <col min="5896" max="5896" width="8.33203125" customWidth="1"/>
    <col min="5899" max="5899" width="12" bestFit="1" customWidth="1"/>
    <col min="6138" max="6138" width="4.5546875" customWidth="1"/>
    <col min="6139" max="6139" width="22" bestFit="1" customWidth="1"/>
    <col min="6140" max="6140" width="8.88671875" customWidth="1"/>
    <col min="6141" max="6141" width="19" customWidth="1"/>
    <col min="6142" max="6142" width="11.109375" customWidth="1"/>
    <col min="6143" max="6143" width="17" customWidth="1"/>
    <col min="6144" max="6144" width="11.5546875" bestFit="1" customWidth="1"/>
    <col min="6145" max="6145" width="17.88671875" customWidth="1"/>
    <col min="6147" max="6147" width="19.88671875" customWidth="1"/>
    <col min="6148" max="6148" width="5.88671875" customWidth="1"/>
    <col min="6149" max="6149" width="21.33203125" customWidth="1"/>
    <col min="6150" max="6150" width="17" customWidth="1"/>
    <col min="6151" max="6151" width="5.44140625" customWidth="1"/>
    <col min="6152" max="6152" width="8.33203125" customWidth="1"/>
    <col min="6155" max="6155" width="12" bestFit="1" customWidth="1"/>
    <col min="6394" max="6394" width="4.5546875" customWidth="1"/>
    <col min="6395" max="6395" width="22" bestFit="1" customWidth="1"/>
    <col min="6396" max="6396" width="8.88671875" customWidth="1"/>
    <col min="6397" max="6397" width="19" customWidth="1"/>
    <col min="6398" max="6398" width="11.109375" customWidth="1"/>
    <col min="6399" max="6399" width="17" customWidth="1"/>
    <col min="6400" max="6400" width="11.5546875" bestFit="1" customWidth="1"/>
    <col min="6401" max="6401" width="17.88671875" customWidth="1"/>
    <col min="6403" max="6403" width="19.88671875" customWidth="1"/>
    <col min="6404" max="6404" width="5.88671875" customWidth="1"/>
    <col min="6405" max="6405" width="21.33203125" customWidth="1"/>
    <col min="6406" max="6406" width="17" customWidth="1"/>
    <col min="6407" max="6407" width="5.44140625" customWidth="1"/>
    <col min="6408" max="6408" width="8.33203125" customWidth="1"/>
    <col min="6411" max="6411" width="12" bestFit="1" customWidth="1"/>
    <col min="6650" max="6650" width="4.5546875" customWidth="1"/>
    <col min="6651" max="6651" width="22" bestFit="1" customWidth="1"/>
    <col min="6652" max="6652" width="8.88671875" customWidth="1"/>
    <col min="6653" max="6653" width="19" customWidth="1"/>
    <col min="6654" max="6654" width="11.109375" customWidth="1"/>
    <col min="6655" max="6655" width="17" customWidth="1"/>
    <col min="6656" max="6656" width="11.5546875" bestFit="1" customWidth="1"/>
    <col min="6657" max="6657" width="17.88671875" customWidth="1"/>
    <col min="6659" max="6659" width="19.88671875" customWidth="1"/>
    <col min="6660" max="6660" width="5.88671875" customWidth="1"/>
    <col min="6661" max="6661" width="21.33203125" customWidth="1"/>
    <col min="6662" max="6662" width="17" customWidth="1"/>
    <col min="6663" max="6663" width="5.44140625" customWidth="1"/>
    <col min="6664" max="6664" width="8.33203125" customWidth="1"/>
    <col min="6667" max="6667" width="12" bestFit="1" customWidth="1"/>
    <col min="6906" max="6906" width="4.5546875" customWidth="1"/>
    <col min="6907" max="6907" width="22" bestFit="1" customWidth="1"/>
    <col min="6908" max="6908" width="8.88671875" customWidth="1"/>
    <col min="6909" max="6909" width="19" customWidth="1"/>
    <col min="6910" max="6910" width="11.109375" customWidth="1"/>
    <col min="6911" max="6911" width="17" customWidth="1"/>
    <col min="6912" max="6912" width="11.5546875" bestFit="1" customWidth="1"/>
    <col min="6913" max="6913" width="17.88671875" customWidth="1"/>
    <col min="6915" max="6915" width="19.88671875" customWidth="1"/>
    <col min="6916" max="6916" width="5.88671875" customWidth="1"/>
    <col min="6917" max="6917" width="21.33203125" customWidth="1"/>
    <col min="6918" max="6918" width="17" customWidth="1"/>
    <col min="6919" max="6919" width="5.44140625" customWidth="1"/>
    <col min="6920" max="6920" width="8.33203125" customWidth="1"/>
    <col min="6923" max="6923" width="12" bestFit="1" customWidth="1"/>
    <col min="7162" max="7162" width="4.5546875" customWidth="1"/>
    <col min="7163" max="7163" width="22" bestFit="1" customWidth="1"/>
    <col min="7164" max="7164" width="8.88671875" customWidth="1"/>
    <col min="7165" max="7165" width="19" customWidth="1"/>
    <col min="7166" max="7166" width="11.109375" customWidth="1"/>
    <col min="7167" max="7167" width="17" customWidth="1"/>
    <col min="7168" max="7168" width="11.5546875" bestFit="1" customWidth="1"/>
    <col min="7169" max="7169" width="17.88671875" customWidth="1"/>
    <col min="7171" max="7171" width="19.88671875" customWidth="1"/>
    <col min="7172" max="7172" width="5.88671875" customWidth="1"/>
    <col min="7173" max="7173" width="21.33203125" customWidth="1"/>
    <col min="7174" max="7174" width="17" customWidth="1"/>
    <col min="7175" max="7175" width="5.44140625" customWidth="1"/>
    <col min="7176" max="7176" width="8.33203125" customWidth="1"/>
    <col min="7179" max="7179" width="12" bestFit="1" customWidth="1"/>
    <col min="7418" max="7418" width="4.5546875" customWidth="1"/>
    <col min="7419" max="7419" width="22" bestFit="1" customWidth="1"/>
    <col min="7420" max="7420" width="8.88671875" customWidth="1"/>
    <col min="7421" max="7421" width="19" customWidth="1"/>
    <col min="7422" max="7422" width="11.109375" customWidth="1"/>
    <col min="7423" max="7423" width="17" customWidth="1"/>
    <col min="7424" max="7424" width="11.5546875" bestFit="1" customWidth="1"/>
    <col min="7425" max="7425" width="17.88671875" customWidth="1"/>
    <col min="7427" max="7427" width="19.88671875" customWidth="1"/>
    <col min="7428" max="7428" width="5.88671875" customWidth="1"/>
    <col min="7429" max="7429" width="21.33203125" customWidth="1"/>
    <col min="7430" max="7430" width="17" customWidth="1"/>
    <col min="7431" max="7431" width="5.44140625" customWidth="1"/>
    <col min="7432" max="7432" width="8.33203125" customWidth="1"/>
    <col min="7435" max="7435" width="12" bestFit="1" customWidth="1"/>
    <col min="7674" max="7674" width="4.5546875" customWidth="1"/>
    <col min="7675" max="7675" width="22" bestFit="1" customWidth="1"/>
    <col min="7676" max="7676" width="8.88671875" customWidth="1"/>
    <col min="7677" max="7677" width="19" customWidth="1"/>
    <col min="7678" max="7678" width="11.109375" customWidth="1"/>
    <col min="7679" max="7679" width="17" customWidth="1"/>
    <col min="7680" max="7680" width="11.5546875" bestFit="1" customWidth="1"/>
    <col min="7681" max="7681" width="17.88671875" customWidth="1"/>
    <col min="7683" max="7683" width="19.88671875" customWidth="1"/>
    <col min="7684" max="7684" width="5.88671875" customWidth="1"/>
    <col min="7685" max="7685" width="21.33203125" customWidth="1"/>
    <col min="7686" max="7686" width="17" customWidth="1"/>
    <col min="7687" max="7687" width="5.44140625" customWidth="1"/>
    <col min="7688" max="7688" width="8.33203125" customWidth="1"/>
    <col min="7691" max="7691" width="12" bestFit="1" customWidth="1"/>
    <col min="7930" max="7930" width="4.5546875" customWidth="1"/>
    <col min="7931" max="7931" width="22" bestFit="1" customWidth="1"/>
    <col min="7932" max="7932" width="8.88671875" customWidth="1"/>
    <col min="7933" max="7933" width="19" customWidth="1"/>
    <col min="7934" max="7934" width="11.109375" customWidth="1"/>
    <col min="7935" max="7935" width="17" customWidth="1"/>
    <col min="7936" max="7936" width="11.5546875" bestFit="1" customWidth="1"/>
    <col min="7937" max="7937" width="17.88671875" customWidth="1"/>
    <col min="7939" max="7939" width="19.88671875" customWidth="1"/>
    <col min="7940" max="7940" width="5.88671875" customWidth="1"/>
    <col min="7941" max="7941" width="21.33203125" customWidth="1"/>
    <col min="7942" max="7942" width="17" customWidth="1"/>
    <col min="7943" max="7943" width="5.44140625" customWidth="1"/>
    <col min="7944" max="7944" width="8.33203125" customWidth="1"/>
    <col min="7947" max="7947" width="12" bestFit="1" customWidth="1"/>
    <col min="8186" max="8186" width="4.5546875" customWidth="1"/>
    <col min="8187" max="8187" width="22" bestFit="1" customWidth="1"/>
    <col min="8188" max="8188" width="8.88671875" customWidth="1"/>
    <col min="8189" max="8189" width="19" customWidth="1"/>
    <col min="8190" max="8190" width="11.109375" customWidth="1"/>
    <col min="8191" max="8191" width="17" customWidth="1"/>
    <col min="8192" max="8192" width="11.5546875" bestFit="1" customWidth="1"/>
    <col min="8193" max="8193" width="17.88671875" customWidth="1"/>
    <col min="8195" max="8195" width="19.88671875" customWidth="1"/>
    <col min="8196" max="8196" width="5.88671875" customWidth="1"/>
    <col min="8197" max="8197" width="21.33203125" customWidth="1"/>
    <col min="8198" max="8198" width="17" customWidth="1"/>
    <col min="8199" max="8199" width="5.44140625" customWidth="1"/>
    <col min="8200" max="8200" width="8.33203125" customWidth="1"/>
    <col min="8203" max="8203" width="12" bestFit="1" customWidth="1"/>
    <col min="8442" max="8442" width="4.5546875" customWidth="1"/>
    <col min="8443" max="8443" width="22" bestFit="1" customWidth="1"/>
    <col min="8444" max="8444" width="8.88671875" customWidth="1"/>
    <col min="8445" max="8445" width="19" customWidth="1"/>
    <col min="8446" max="8446" width="11.109375" customWidth="1"/>
    <col min="8447" max="8447" width="17" customWidth="1"/>
    <col min="8448" max="8448" width="11.5546875" bestFit="1" customWidth="1"/>
    <col min="8449" max="8449" width="17.88671875" customWidth="1"/>
    <col min="8451" max="8451" width="19.88671875" customWidth="1"/>
    <col min="8452" max="8452" width="5.88671875" customWidth="1"/>
    <col min="8453" max="8453" width="21.33203125" customWidth="1"/>
    <col min="8454" max="8454" width="17" customWidth="1"/>
    <col min="8455" max="8455" width="5.44140625" customWidth="1"/>
    <col min="8456" max="8456" width="8.33203125" customWidth="1"/>
    <col min="8459" max="8459" width="12" bestFit="1" customWidth="1"/>
    <col min="8698" max="8698" width="4.5546875" customWidth="1"/>
    <col min="8699" max="8699" width="22" bestFit="1" customWidth="1"/>
    <col min="8700" max="8700" width="8.88671875" customWidth="1"/>
    <col min="8701" max="8701" width="19" customWidth="1"/>
    <col min="8702" max="8702" width="11.109375" customWidth="1"/>
    <col min="8703" max="8703" width="17" customWidth="1"/>
    <col min="8704" max="8704" width="11.5546875" bestFit="1" customWidth="1"/>
    <col min="8705" max="8705" width="17.88671875" customWidth="1"/>
    <col min="8707" max="8707" width="19.88671875" customWidth="1"/>
    <col min="8708" max="8708" width="5.88671875" customWidth="1"/>
    <col min="8709" max="8709" width="21.33203125" customWidth="1"/>
    <col min="8710" max="8710" width="17" customWidth="1"/>
    <col min="8711" max="8711" width="5.44140625" customWidth="1"/>
    <col min="8712" max="8712" width="8.33203125" customWidth="1"/>
    <col min="8715" max="8715" width="12" bestFit="1" customWidth="1"/>
    <col min="8954" max="8954" width="4.5546875" customWidth="1"/>
    <col min="8955" max="8955" width="22" bestFit="1" customWidth="1"/>
    <col min="8956" max="8956" width="8.88671875" customWidth="1"/>
    <col min="8957" max="8957" width="19" customWidth="1"/>
    <col min="8958" max="8958" width="11.109375" customWidth="1"/>
    <col min="8959" max="8959" width="17" customWidth="1"/>
    <col min="8960" max="8960" width="11.5546875" bestFit="1" customWidth="1"/>
    <col min="8961" max="8961" width="17.88671875" customWidth="1"/>
    <col min="8963" max="8963" width="19.88671875" customWidth="1"/>
    <col min="8964" max="8964" width="5.88671875" customWidth="1"/>
    <col min="8965" max="8965" width="21.33203125" customWidth="1"/>
    <col min="8966" max="8966" width="17" customWidth="1"/>
    <col min="8967" max="8967" width="5.44140625" customWidth="1"/>
    <col min="8968" max="8968" width="8.33203125" customWidth="1"/>
    <col min="8971" max="8971" width="12" bestFit="1" customWidth="1"/>
    <col min="9210" max="9210" width="4.5546875" customWidth="1"/>
    <col min="9211" max="9211" width="22" bestFit="1" customWidth="1"/>
    <col min="9212" max="9212" width="8.88671875" customWidth="1"/>
    <col min="9213" max="9213" width="19" customWidth="1"/>
    <col min="9214" max="9214" width="11.109375" customWidth="1"/>
    <col min="9215" max="9215" width="17" customWidth="1"/>
    <col min="9216" max="9216" width="11.5546875" bestFit="1" customWidth="1"/>
    <col min="9217" max="9217" width="17.88671875" customWidth="1"/>
    <col min="9219" max="9219" width="19.88671875" customWidth="1"/>
    <col min="9220" max="9220" width="5.88671875" customWidth="1"/>
    <col min="9221" max="9221" width="21.33203125" customWidth="1"/>
    <col min="9222" max="9222" width="17" customWidth="1"/>
    <col min="9223" max="9223" width="5.44140625" customWidth="1"/>
    <col min="9224" max="9224" width="8.33203125" customWidth="1"/>
    <col min="9227" max="9227" width="12" bestFit="1" customWidth="1"/>
    <col min="9466" max="9466" width="4.5546875" customWidth="1"/>
    <col min="9467" max="9467" width="22" bestFit="1" customWidth="1"/>
    <col min="9468" max="9468" width="8.88671875" customWidth="1"/>
    <col min="9469" max="9469" width="19" customWidth="1"/>
    <col min="9470" max="9470" width="11.109375" customWidth="1"/>
    <col min="9471" max="9471" width="17" customWidth="1"/>
    <col min="9472" max="9472" width="11.5546875" bestFit="1" customWidth="1"/>
    <col min="9473" max="9473" width="17.88671875" customWidth="1"/>
    <col min="9475" max="9475" width="19.88671875" customWidth="1"/>
    <col min="9476" max="9476" width="5.88671875" customWidth="1"/>
    <col min="9477" max="9477" width="21.33203125" customWidth="1"/>
    <col min="9478" max="9478" width="17" customWidth="1"/>
    <col min="9479" max="9479" width="5.44140625" customWidth="1"/>
    <col min="9480" max="9480" width="8.33203125" customWidth="1"/>
    <col min="9483" max="9483" width="12" bestFit="1" customWidth="1"/>
    <col min="9722" max="9722" width="4.5546875" customWidth="1"/>
    <col min="9723" max="9723" width="22" bestFit="1" customWidth="1"/>
    <col min="9724" max="9724" width="8.88671875" customWidth="1"/>
    <col min="9725" max="9725" width="19" customWidth="1"/>
    <col min="9726" max="9726" width="11.109375" customWidth="1"/>
    <col min="9727" max="9727" width="17" customWidth="1"/>
    <col min="9728" max="9728" width="11.5546875" bestFit="1" customWidth="1"/>
    <col min="9729" max="9729" width="17.88671875" customWidth="1"/>
    <col min="9731" max="9731" width="19.88671875" customWidth="1"/>
    <col min="9732" max="9732" width="5.88671875" customWidth="1"/>
    <col min="9733" max="9733" width="21.33203125" customWidth="1"/>
    <col min="9734" max="9734" width="17" customWidth="1"/>
    <col min="9735" max="9735" width="5.44140625" customWidth="1"/>
    <col min="9736" max="9736" width="8.33203125" customWidth="1"/>
    <col min="9739" max="9739" width="12" bestFit="1" customWidth="1"/>
    <col min="9978" max="9978" width="4.5546875" customWidth="1"/>
    <col min="9979" max="9979" width="22" bestFit="1" customWidth="1"/>
    <col min="9980" max="9980" width="8.88671875" customWidth="1"/>
    <col min="9981" max="9981" width="19" customWidth="1"/>
    <col min="9982" max="9982" width="11.109375" customWidth="1"/>
    <col min="9983" max="9983" width="17" customWidth="1"/>
    <col min="9984" max="9984" width="11.5546875" bestFit="1" customWidth="1"/>
    <col min="9985" max="9985" width="17.88671875" customWidth="1"/>
    <col min="9987" max="9987" width="19.88671875" customWidth="1"/>
    <col min="9988" max="9988" width="5.88671875" customWidth="1"/>
    <col min="9989" max="9989" width="21.33203125" customWidth="1"/>
    <col min="9990" max="9990" width="17" customWidth="1"/>
    <col min="9991" max="9991" width="5.44140625" customWidth="1"/>
    <col min="9992" max="9992" width="8.33203125" customWidth="1"/>
    <col min="9995" max="9995" width="12" bestFit="1" customWidth="1"/>
    <col min="10234" max="10234" width="4.5546875" customWidth="1"/>
    <col min="10235" max="10235" width="22" bestFit="1" customWidth="1"/>
    <col min="10236" max="10236" width="8.88671875" customWidth="1"/>
    <col min="10237" max="10237" width="19" customWidth="1"/>
    <col min="10238" max="10238" width="11.109375" customWidth="1"/>
    <col min="10239" max="10239" width="17" customWidth="1"/>
    <col min="10240" max="10240" width="11.5546875" bestFit="1" customWidth="1"/>
    <col min="10241" max="10241" width="17.88671875" customWidth="1"/>
    <col min="10243" max="10243" width="19.88671875" customWidth="1"/>
    <col min="10244" max="10244" width="5.88671875" customWidth="1"/>
    <col min="10245" max="10245" width="21.33203125" customWidth="1"/>
    <col min="10246" max="10246" width="17" customWidth="1"/>
    <col min="10247" max="10247" width="5.44140625" customWidth="1"/>
    <col min="10248" max="10248" width="8.33203125" customWidth="1"/>
    <col min="10251" max="10251" width="12" bestFit="1" customWidth="1"/>
    <col min="10490" max="10490" width="4.5546875" customWidth="1"/>
    <col min="10491" max="10491" width="22" bestFit="1" customWidth="1"/>
    <col min="10492" max="10492" width="8.88671875" customWidth="1"/>
    <col min="10493" max="10493" width="19" customWidth="1"/>
    <col min="10494" max="10494" width="11.109375" customWidth="1"/>
    <col min="10495" max="10495" width="17" customWidth="1"/>
    <col min="10496" max="10496" width="11.5546875" bestFit="1" customWidth="1"/>
    <col min="10497" max="10497" width="17.88671875" customWidth="1"/>
    <col min="10499" max="10499" width="19.88671875" customWidth="1"/>
    <col min="10500" max="10500" width="5.88671875" customWidth="1"/>
    <col min="10501" max="10501" width="21.33203125" customWidth="1"/>
    <col min="10502" max="10502" width="17" customWidth="1"/>
    <col min="10503" max="10503" width="5.44140625" customWidth="1"/>
    <col min="10504" max="10504" width="8.33203125" customWidth="1"/>
    <col min="10507" max="10507" width="12" bestFit="1" customWidth="1"/>
    <col min="10746" max="10746" width="4.5546875" customWidth="1"/>
    <col min="10747" max="10747" width="22" bestFit="1" customWidth="1"/>
    <col min="10748" max="10748" width="8.88671875" customWidth="1"/>
    <col min="10749" max="10749" width="19" customWidth="1"/>
    <col min="10750" max="10750" width="11.109375" customWidth="1"/>
    <col min="10751" max="10751" width="17" customWidth="1"/>
    <col min="10752" max="10752" width="11.5546875" bestFit="1" customWidth="1"/>
    <col min="10753" max="10753" width="17.88671875" customWidth="1"/>
    <col min="10755" max="10755" width="19.88671875" customWidth="1"/>
    <col min="10756" max="10756" width="5.88671875" customWidth="1"/>
    <col min="10757" max="10757" width="21.33203125" customWidth="1"/>
    <col min="10758" max="10758" width="17" customWidth="1"/>
    <col min="10759" max="10759" width="5.44140625" customWidth="1"/>
    <col min="10760" max="10760" width="8.33203125" customWidth="1"/>
    <col min="10763" max="10763" width="12" bestFit="1" customWidth="1"/>
    <col min="11002" max="11002" width="4.5546875" customWidth="1"/>
    <col min="11003" max="11003" width="22" bestFit="1" customWidth="1"/>
    <col min="11004" max="11004" width="8.88671875" customWidth="1"/>
    <col min="11005" max="11005" width="19" customWidth="1"/>
    <col min="11006" max="11006" width="11.109375" customWidth="1"/>
    <col min="11007" max="11007" width="17" customWidth="1"/>
    <col min="11008" max="11008" width="11.5546875" bestFit="1" customWidth="1"/>
    <col min="11009" max="11009" width="17.88671875" customWidth="1"/>
    <col min="11011" max="11011" width="19.88671875" customWidth="1"/>
    <col min="11012" max="11012" width="5.88671875" customWidth="1"/>
    <col min="11013" max="11013" width="21.33203125" customWidth="1"/>
    <col min="11014" max="11014" width="17" customWidth="1"/>
    <col min="11015" max="11015" width="5.44140625" customWidth="1"/>
    <col min="11016" max="11016" width="8.33203125" customWidth="1"/>
    <col min="11019" max="11019" width="12" bestFit="1" customWidth="1"/>
    <col min="11258" max="11258" width="4.5546875" customWidth="1"/>
    <col min="11259" max="11259" width="22" bestFit="1" customWidth="1"/>
    <col min="11260" max="11260" width="8.88671875" customWidth="1"/>
    <col min="11261" max="11261" width="19" customWidth="1"/>
    <col min="11262" max="11262" width="11.109375" customWidth="1"/>
    <col min="11263" max="11263" width="17" customWidth="1"/>
    <col min="11264" max="11264" width="11.5546875" bestFit="1" customWidth="1"/>
    <col min="11265" max="11265" width="17.88671875" customWidth="1"/>
    <col min="11267" max="11267" width="19.88671875" customWidth="1"/>
    <col min="11268" max="11268" width="5.88671875" customWidth="1"/>
    <col min="11269" max="11269" width="21.33203125" customWidth="1"/>
    <col min="11270" max="11270" width="17" customWidth="1"/>
    <col min="11271" max="11271" width="5.44140625" customWidth="1"/>
    <col min="11272" max="11272" width="8.33203125" customWidth="1"/>
    <col min="11275" max="11275" width="12" bestFit="1" customWidth="1"/>
    <col min="11514" max="11514" width="4.5546875" customWidth="1"/>
    <col min="11515" max="11515" width="22" bestFit="1" customWidth="1"/>
    <col min="11516" max="11516" width="8.88671875" customWidth="1"/>
    <col min="11517" max="11517" width="19" customWidth="1"/>
    <col min="11518" max="11518" width="11.109375" customWidth="1"/>
    <col min="11519" max="11519" width="17" customWidth="1"/>
    <col min="11520" max="11520" width="11.5546875" bestFit="1" customWidth="1"/>
    <col min="11521" max="11521" width="17.88671875" customWidth="1"/>
    <col min="11523" max="11523" width="19.88671875" customWidth="1"/>
    <col min="11524" max="11524" width="5.88671875" customWidth="1"/>
    <col min="11525" max="11525" width="21.33203125" customWidth="1"/>
    <col min="11526" max="11526" width="17" customWidth="1"/>
    <col min="11527" max="11527" width="5.44140625" customWidth="1"/>
    <col min="11528" max="11528" width="8.33203125" customWidth="1"/>
    <col min="11531" max="11531" width="12" bestFit="1" customWidth="1"/>
    <col min="11770" max="11770" width="4.5546875" customWidth="1"/>
    <col min="11771" max="11771" width="22" bestFit="1" customWidth="1"/>
    <col min="11772" max="11772" width="8.88671875" customWidth="1"/>
    <col min="11773" max="11773" width="19" customWidth="1"/>
    <col min="11774" max="11774" width="11.109375" customWidth="1"/>
    <col min="11775" max="11775" width="17" customWidth="1"/>
    <col min="11776" max="11776" width="11.5546875" bestFit="1" customWidth="1"/>
    <col min="11777" max="11777" width="17.88671875" customWidth="1"/>
    <col min="11779" max="11779" width="19.88671875" customWidth="1"/>
    <col min="11780" max="11780" width="5.88671875" customWidth="1"/>
    <col min="11781" max="11781" width="21.33203125" customWidth="1"/>
    <col min="11782" max="11782" width="17" customWidth="1"/>
    <col min="11783" max="11783" width="5.44140625" customWidth="1"/>
    <col min="11784" max="11784" width="8.33203125" customWidth="1"/>
    <col min="11787" max="11787" width="12" bestFit="1" customWidth="1"/>
    <col min="12026" max="12026" width="4.5546875" customWidth="1"/>
    <col min="12027" max="12027" width="22" bestFit="1" customWidth="1"/>
    <col min="12028" max="12028" width="8.88671875" customWidth="1"/>
    <col min="12029" max="12029" width="19" customWidth="1"/>
    <col min="12030" max="12030" width="11.109375" customWidth="1"/>
    <col min="12031" max="12031" width="17" customWidth="1"/>
    <col min="12032" max="12032" width="11.5546875" bestFit="1" customWidth="1"/>
    <col min="12033" max="12033" width="17.88671875" customWidth="1"/>
    <col min="12035" max="12035" width="19.88671875" customWidth="1"/>
    <col min="12036" max="12036" width="5.88671875" customWidth="1"/>
    <col min="12037" max="12037" width="21.33203125" customWidth="1"/>
    <col min="12038" max="12038" width="17" customWidth="1"/>
    <col min="12039" max="12039" width="5.44140625" customWidth="1"/>
    <col min="12040" max="12040" width="8.33203125" customWidth="1"/>
    <col min="12043" max="12043" width="12" bestFit="1" customWidth="1"/>
    <col min="12282" max="12282" width="4.5546875" customWidth="1"/>
    <col min="12283" max="12283" width="22" bestFit="1" customWidth="1"/>
    <col min="12284" max="12284" width="8.88671875" customWidth="1"/>
    <col min="12285" max="12285" width="19" customWidth="1"/>
    <col min="12286" max="12286" width="11.109375" customWidth="1"/>
    <col min="12287" max="12287" width="17" customWidth="1"/>
    <col min="12288" max="12288" width="11.5546875" bestFit="1" customWidth="1"/>
    <col min="12289" max="12289" width="17.88671875" customWidth="1"/>
    <col min="12291" max="12291" width="19.88671875" customWidth="1"/>
    <col min="12292" max="12292" width="5.88671875" customWidth="1"/>
    <col min="12293" max="12293" width="21.33203125" customWidth="1"/>
    <col min="12294" max="12294" width="17" customWidth="1"/>
    <col min="12295" max="12295" width="5.44140625" customWidth="1"/>
    <col min="12296" max="12296" width="8.33203125" customWidth="1"/>
    <col min="12299" max="12299" width="12" bestFit="1" customWidth="1"/>
    <col min="12538" max="12538" width="4.5546875" customWidth="1"/>
    <col min="12539" max="12539" width="22" bestFit="1" customWidth="1"/>
    <col min="12540" max="12540" width="8.88671875" customWidth="1"/>
    <col min="12541" max="12541" width="19" customWidth="1"/>
    <col min="12542" max="12542" width="11.109375" customWidth="1"/>
    <col min="12543" max="12543" width="17" customWidth="1"/>
    <col min="12544" max="12544" width="11.5546875" bestFit="1" customWidth="1"/>
    <col min="12545" max="12545" width="17.88671875" customWidth="1"/>
    <col min="12547" max="12547" width="19.88671875" customWidth="1"/>
    <col min="12548" max="12548" width="5.88671875" customWidth="1"/>
    <col min="12549" max="12549" width="21.33203125" customWidth="1"/>
    <col min="12550" max="12550" width="17" customWidth="1"/>
    <col min="12551" max="12551" width="5.44140625" customWidth="1"/>
    <col min="12552" max="12552" width="8.33203125" customWidth="1"/>
    <col min="12555" max="12555" width="12" bestFit="1" customWidth="1"/>
    <col min="12794" max="12794" width="4.5546875" customWidth="1"/>
    <col min="12795" max="12795" width="22" bestFit="1" customWidth="1"/>
    <col min="12796" max="12796" width="8.88671875" customWidth="1"/>
    <col min="12797" max="12797" width="19" customWidth="1"/>
    <col min="12798" max="12798" width="11.109375" customWidth="1"/>
    <col min="12799" max="12799" width="17" customWidth="1"/>
    <col min="12800" max="12800" width="11.5546875" bestFit="1" customWidth="1"/>
    <col min="12801" max="12801" width="17.88671875" customWidth="1"/>
    <col min="12803" max="12803" width="19.88671875" customWidth="1"/>
    <col min="12804" max="12804" width="5.88671875" customWidth="1"/>
    <col min="12805" max="12805" width="21.33203125" customWidth="1"/>
    <col min="12806" max="12806" width="17" customWidth="1"/>
    <col min="12807" max="12807" width="5.44140625" customWidth="1"/>
    <col min="12808" max="12808" width="8.33203125" customWidth="1"/>
    <col min="12811" max="12811" width="12" bestFit="1" customWidth="1"/>
    <col min="13050" max="13050" width="4.5546875" customWidth="1"/>
    <col min="13051" max="13051" width="22" bestFit="1" customWidth="1"/>
    <col min="13052" max="13052" width="8.88671875" customWidth="1"/>
    <col min="13053" max="13053" width="19" customWidth="1"/>
    <col min="13054" max="13054" width="11.109375" customWidth="1"/>
    <col min="13055" max="13055" width="17" customWidth="1"/>
    <col min="13056" max="13056" width="11.5546875" bestFit="1" customWidth="1"/>
    <col min="13057" max="13057" width="17.88671875" customWidth="1"/>
    <col min="13059" max="13059" width="19.88671875" customWidth="1"/>
    <col min="13060" max="13060" width="5.88671875" customWidth="1"/>
    <col min="13061" max="13061" width="21.33203125" customWidth="1"/>
    <col min="13062" max="13062" width="17" customWidth="1"/>
    <col min="13063" max="13063" width="5.44140625" customWidth="1"/>
    <col min="13064" max="13064" width="8.33203125" customWidth="1"/>
    <col min="13067" max="13067" width="12" bestFit="1" customWidth="1"/>
    <col min="13306" max="13306" width="4.5546875" customWidth="1"/>
    <col min="13307" max="13307" width="22" bestFit="1" customWidth="1"/>
    <col min="13308" max="13308" width="8.88671875" customWidth="1"/>
    <col min="13309" max="13309" width="19" customWidth="1"/>
    <col min="13310" max="13310" width="11.109375" customWidth="1"/>
    <col min="13311" max="13311" width="17" customWidth="1"/>
    <col min="13312" max="13312" width="11.5546875" bestFit="1" customWidth="1"/>
    <col min="13313" max="13313" width="17.88671875" customWidth="1"/>
    <col min="13315" max="13315" width="19.88671875" customWidth="1"/>
    <col min="13316" max="13316" width="5.88671875" customWidth="1"/>
    <col min="13317" max="13317" width="21.33203125" customWidth="1"/>
    <col min="13318" max="13318" width="17" customWidth="1"/>
    <col min="13319" max="13319" width="5.44140625" customWidth="1"/>
    <col min="13320" max="13320" width="8.33203125" customWidth="1"/>
    <col min="13323" max="13323" width="12" bestFit="1" customWidth="1"/>
    <col min="13562" max="13562" width="4.5546875" customWidth="1"/>
    <col min="13563" max="13563" width="22" bestFit="1" customWidth="1"/>
    <col min="13564" max="13564" width="8.88671875" customWidth="1"/>
    <col min="13565" max="13565" width="19" customWidth="1"/>
    <col min="13566" max="13566" width="11.109375" customWidth="1"/>
    <col min="13567" max="13567" width="17" customWidth="1"/>
    <col min="13568" max="13568" width="11.5546875" bestFit="1" customWidth="1"/>
    <col min="13569" max="13569" width="17.88671875" customWidth="1"/>
    <col min="13571" max="13571" width="19.88671875" customWidth="1"/>
    <col min="13572" max="13572" width="5.88671875" customWidth="1"/>
    <col min="13573" max="13573" width="21.33203125" customWidth="1"/>
    <col min="13574" max="13574" width="17" customWidth="1"/>
    <col min="13575" max="13575" width="5.44140625" customWidth="1"/>
    <col min="13576" max="13576" width="8.33203125" customWidth="1"/>
    <col min="13579" max="13579" width="12" bestFit="1" customWidth="1"/>
    <col min="13818" max="13818" width="4.5546875" customWidth="1"/>
    <col min="13819" max="13819" width="22" bestFit="1" customWidth="1"/>
    <col min="13820" max="13820" width="8.88671875" customWidth="1"/>
    <col min="13821" max="13821" width="19" customWidth="1"/>
    <col min="13822" max="13822" width="11.109375" customWidth="1"/>
    <col min="13823" max="13823" width="17" customWidth="1"/>
    <col min="13824" max="13824" width="11.5546875" bestFit="1" customWidth="1"/>
    <col min="13825" max="13825" width="17.88671875" customWidth="1"/>
    <col min="13827" max="13827" width="19.88671875" customWidth="1"/>
    <col min="13828" max="13828" width="5.88671875" customWidth="1"/>
    <col min="13829" max="13829" width="21.33203125" customWidth="1"/>
    <col min="13830" max="13830" width="17" customWidth="1"/>
    <col min="13831" max="13831" width="5.44140625" customWidth="1"/>
    <col min="13832" max="13832" width="8.33203125" customWidth="1"/>
    <col min="13835" max="13835" width="12" bestFit="1" customWidth="1"/>
    <col min="14074" max="14074" width="4.5546875" customWidth="1"/>
    <col min="14075" max="14075" width="22" bestFit="1" customWidth="1"/>
    <col min="14076" max="14076" width="8.88671875" customWidth="1"/>
    <col min="14077" max="14077" width="19" customWidth="1"/>
    <col min="14078" max="14078" width="11.109375" customWidth="1"/>
    <col min="14079" max="14079" width="17" customWidth="1"/>
    <col min="14080" max="14080" width="11.5546875" bestFit="1" customWidth="1"/>
    <col min="14081" max="14081" width="17.88671875" customWidth="1"/>
    <col min="14083" max="14083" width="19.88671875" customWidth="1"/>
    <col min="14084" max="14084" width="5.88671875" customWidth="1"/>
    <col min="14085" max="14085" width="21.33203125" customWidth="1"/>
    <col min="14086" max="14086" width="17" customWidth="1"/>
    <col min="14087" max="14087" width="5.44140625" customWidth="1"/>
    <col min="14088" max="14088" width="8.33203125" customWidth="1"/>
    <col min="14091" max="14091" width="12" bestFit="1" customWidth="1"/>
    <col min="14330" max="14330" width="4.5546875" customWidth="1"/>
    <col min="14331" max="14331" width="22" bestFit="1" customWidth="1"/>
    <col min="14332" max="14332" width="8.88671875" customWidth="1"/>
    <col min="14333" max="14333" width="19" customWidth="1"/>
    <col min="14334" max="14334" width="11.109375" customWidth="1"/>
    <col min="14335" max="14335" width="17" customWidth="1"/>
    <col min="14336" max="14336" width="11.5546875" bestFit="1" customWidth="1"/>
    <col min="14337" max="14337" width="17.88671875" customWidth="1"/>
    <col min="14339" max="14339" width="19.88671875" customWidth="1"/>
    <col min="14340" max="14340" width="5.88671875" customWidth="1"/>
    <col min="14341" max="14341" width="21.33203125" customWidth="1"/>
    <col min="14342" max="14342" width="17" customWidth="1"/>
    <col min="14343" max="14343" width="5.44140625" customWidth="1"/>
    <col min="14344" max="14344" width="8.33203125" customWidth="1"/>
    <col min="14347" max="14347" width="12" bestFit="1" customWidth="1"/>
    <col min="14586" max="14586" width="4.5546875" customWidth="1"/>
    <col min="14587" max="14587" width="22" bestFit="1" customWidth="1"/>
    <col min="14588" max="14588" width="8.88671875" customWidth="1"/>
    <col min="14589" max="14589" width="19" customWidth="1"/>
    <col min="14590" max="14590" width="11.109375" customWidth="1"/>
    <col min="14591" max="14591" width="17" customWidth="1"/>
    <col min="14592" max="14592" width="11.5546875" bestFit="1" customWidth="1"/>
    <col min="14593" max="14593" width="17.88671875" customWidth="1"/>
    <col min="14595" max="14595" width="19.88671875" customWidth="1"/>
    <col min="14596" max="14596" width="5.88671875" customWidth="1"/>
    <col min="14597" max="14597" width="21.33203125" customWidth="1"/>
    <col min="14598" max="14598" width="17" customWidth="1"/>
    <col min="14599" max="14599" width="5.44140625" customWidth="1"/>
    <col min="14600" max="14600" width="8.33203125" customWidth="1"/>
    <col min="14603" max="14603" width="12" bestFit="1" customWidth="1"/>
    <col min="14842" max="14842" width="4.5546875" customWidth="1"/>
    <col min="14843" max="14843" width="22" bestFit="1" customWidth="1"/>
    <col min="14844" max="14844" width="8.88671875" customWidth="1"/>
    <col min="14845" max="14845" width="19" customWidth="1"/>
    <col min="14846" max="14846" width="11.109375" customWidth="1"/>
    <col min="14847" max="14847" width="17" customWidth="1"/>
    <col min="14848" max="14848" width="11.5546875" bestFit="1" customWidth="1"/>
    <col min="14849" max="14849" width="17.88671875" customWidth="1"/>
    <col min="14851" max="14851" width="19.88671875" customWidth="1"/>
    <col min="14852" max="14852" width="5.88671875" customWidth="1"/>
    <col min="14853" max="14853" width="21.33203125" customWidth="1"/>
    <col min="14854" max="14854" width="17" customWidth="1"/>
    <col min="14855" max="14855" width="5.44140625" customWidth="1"/>
    <col min="14856" max="14856" width="8.33203125" customWidth="1"/>
    <col min="14859" max="14859" width="12" bestFit="1" customWidth="1"/>
    <col min="15098" max="15098" width="4.5546875" customWidth="1"/>
    <col min="15099" max="15099" width="22" bestFit="1" customWidth="1"/>
    <col min="15100" max="15100" width="8.88671875" customWidth="1"/>
    <col min="15101" max="15101" width="19" customWidth="1"/>
    <col min="15102" max="15102" width="11.109375" customWidth="1"/>
    <col min="15103" max="15103" width="17" customWidth="1"/>
    <col min="15104" max="15104" width="11.5546875" bestFit="1" customWidth="1"/>
    <col min="15105" max="15105" width="17.88671875" customWidth="1"/>
    <col min="15107" max="15107" width="19.88671875" customWidth="1"/>
    <col min="15108" max="15108" width="5.88671875" customWidth="1"/>
    <col min="15109" max="15109" width="21.33203125" customWidth="1"/>
    <col min="15110" max="15110" width="17" customWidth="1"/>
    <col min="15111" max="15111" width="5.44140625" customWidth="1"/>
    <col min="15112" max="15112" width="8.33203125" customWidth="1"/>
    <col min="15115" max="15115" width="12" bestFit="1" customWidth="1"/>
    <col min="15354" max="15354" width="4.5546875" customWidth="1"/>
    <col min="15355" max="15355" width="22" bestFit="1" customWidth="1"/>
    <col min="15356" max="15356" width="8.88671875" customWidth="1"/>
    <col min="15357" max="15357" width="19" customWidth="1"/>
    <col min="15358" max="15358" width="11.109375" customWidth="1"/>
    <col min="15359" max="15359" width="17" customWidth="1"/>
    <col min="15360" max="15360" width="11.5546875" bestFit="1" customWidth="1"/>
    <col min="15361" max="15361" width="17.88671875" customWidth="1"/>
    <col min="15363" max="15363" width="19.88671875" customWidth="1"/>
    <col min="15364" max="15364" width="5.88671875" customWidth="1"/>
    <col min="15365" max="15365" width="21.33203125" customWidth="1"/>
    <col min="15366" max="15366" width="17" customWidth="1"/>
    <col min="15367" max="15367" width="5.44140625" customWidth="1"/>
    <col min="15368" max="15368" width="8.33203125" customWidth="1"/>
    <col min="15371" max="15371" width="12" bestFit="1" customWidth="1"/>
    <col min="15610" max="15610" width="4.5546875" customWidth="1"/>
    <col min="15611" max="15611" width="22" bestFit="1" customWidth="1"/>
    <col min="15612" max="15612" width="8.88671875" customWidth="1"/>
    <col min="15613" max="15613" width="19" customWidth="1"/>
    <col min="15614" max="15614" width="11.109375" customWidth="1"/>
    <col min="15615" max="15615" width="17" customWidth="1"/>
    <col min="15616" max="15616" width="11.5546875" bestFit="1" customWidth="1"/>
    <col min="15617" max="15617" width="17.88671875" customWidth="1"/>
    <col min="15619" max="15619" width="19.88671875" customWidth="1"/>
    <col min="15620" max="15620" width="5.88671875" customWidth="1"/>
    <col min="15621" max="15621" width="21.33203125" customWidth="1"/>
    <col min="15622" max="15622" width="17" customWidth="1"/>
    <col min="15623" max="15623" width="5.44140625" customWidth="1"/>
    <col min="15624" max="15624" width="8.33203125" customWidth="1"/>
    <col min="15627" max="15627" width="12" bestFit="1" customWidth="1"/>
    <col min="15866" max="15866" width="4.5546875" customWidth="1"/>
    <col min="15867" max="15867" width="22" bestFit="1" customWidth="1"/>
    <col min="15868" max="15868" width="8.88671875" customWidth="1"/>
    <col min="15869" max="15869" width="19" customWidth="1"/>
    <col min="15870" max="15870" width="11.109375" customWidth="1"/>
    <col min="15871" max="15871" width="17" customWidth="1"/>
    <col min="15872" max="15872" width="11.5546875" bestFit="1" customWidth="1"/>
    <col min="15873" max="15873" width="17.88671875" customWidth="1"/>
    <col min="15875" max="15875" width="19.88671875" customWidth="1"/>
    <col min="15876" max="15876" width="5.88671875" customWidth="1"/>
    <col min="15877" max="15877" width="21.33203125" customWidth="1"/>
    <col min="15878" max="15878" width="17" customWidth="1"/>
    <col min="15879" max="15879" width="5.44140625" customWidth="1"/>
    <col min="15880" max="15880" width="8.33203125" customWidth="1"/>
    <col min="15883" max="15883" width="12" bestFit="1" customWidth="1"/>
    <col min="16122" max="16122" width="4.5546875" customWidth="1"/>
    <col min="16123" max="16123" width="22" bestFit="1" customWidth="1"/>
    <col min="16124" max="16124" width="8.88671875" customWidth="1"/>
    <col min="16125" max="16125" width="19" customWidth="1"/>
    <col min="16126" max="16126" width="11.109375" customWidth="1"/>
    <col min="16127" max="16127" width="17" customWidth="1"/>
    <col min="16128" max="16128" width="11.5546875" bestFit="1" customWidth="1"/>
    <col min="16129" max="16129" width="17.88671875" customWidth="1"/>
    <col min="16131" max="16131" width="19.88671875" customWidth="1"/>
    <col min="16132" max="16132" width="5.88671875" customWidth="1"/>
    <col min="16133" max="16133" width="21.33203125" customWidth="1"/>
    <col min="16134" max="16134" width="17" customWidth="1"/>
    <col min="16135" max="16135" width="5.44140625" customWidth="1"/>
    <col min="16136" max="16136" width="8.33203125" customWidth="1"/>
    <col min="16139" max="16139" width="12" bestFit="1" customWidth="1"/>
  </cols>
  <sheetData>
    <row r="2" spans="2:11" ht="12" customHeight="1" x14ac:dyDescent="0.3">
      <c r="B2" s="1"/>
      <c r="C2" s="1"/>
      <c r="D2" s="1"/>
      <c r="E2" s="1"/>
      <c r="G2" s="1"/>
      <c r="H2" s="1"/>
      <c r="I2" s="1"/>
      <c r="J2" s="1"/>
      <c r="K2" s="21"/>
    </row>
    <row r="3" spans="2:11" x14ac:dyDescent="0.3">
      <c r="B3" s="1"/>
      <c r="C3" s="78" t="s">
        <v>26</v>
      </c>
      <c r="D3" s="79"/>
      <c r="E3" s="79"/>
      <c r="F3" s="79"/>
      <c r="G3" s="79"/>
      <c r="H3" s="79"/>
      <c r="I3" s="79"/>
      <c r="J3" s="1"/>
    </row>
    <row r="4" spans="2:11" ht="15" customHeight="1" x14ac:dyDescent="0.3">
      <c r="B4" s="1"/>
      <c r="C4" s="79"/>
      <c r="D4" s="79"/>
      <c r="E4" s="79"/>
      <c r="F4" s="79"/>
      <c r="G4" s="79"/>
      <c r="H4" s="79"/>
      <c r="I4" s="79"/>
      <c r="J4" s="24"/>
      <c r="K4" s="24"/>
    </row>
    <row r="5" spans="2:11" ht="15" customHeight="1" x14ac:dyDescent="0.3">
      <c r="B5" s="1"/>
      <c r="C5" s="69" t="s">
        <v>27</v>
      </c>
      <c r="D5" s="70"/>
      <c r="E5" s="70"/>
      <c r="F5" s="70"/>
      <c r="G5" s="70"/>
      <c r="H5" s="70"/>
      <c r="I5" s="70"/>
      <c r="J5" s="24"/>
      <c r="K5" s="24"/>
    </row>
    <row r="6" spans="2:11" ht="19.5" customHeight="1" x14ac:dyDescent="0.3">
      <c r="B6" s="1"/>
      <c r="C6" s="1"/>
      <c r="D6" s="25"/>
      <c r="E6" s="26"/>
      <c r="F6" s="26"/>
      <c r="G6" s="26"/>
      <c r="H6" s="26"/>
      <c r="I6" s="26"/>
      <c r="J6" s="26"/>
      <c r="K6" s="26"/>
    </row>
    <row r="7" spans="2:11" x14ac:dyDescent="0.3">
      <c r="B7" s="1"/>
      <c r="C7" s="1"/>
      <c r="D7" s="1"/>
      <c r="E7" s="1"/>
      <c r="F7" s="1"/>
      <c r="G7" s="1"/>
      <c r="H7" s="1"/>
      <c r="I7" s="1"/>
      <c r="J7" s="1"/>
    </row>
    <row r="8" spans="2:11" x14ac:dyDescent="0.3">
      <c r="B8" s="1"/>
      <c r="C8" s="1"/>
      <c r="D8" s="1"/>
      <c r="E8" s="1"/>
      <c r="F8" s="1"/>
      <c r="G8" s="1"/>
      <c r="H8" s="1"/>
      <c r="I8" s="1"/>
      <c r="J8" s="1"/>
    </row>
    <row r="9" spans="2:11" x14ac:dyDescent="0.3">
      <c r="B9" s="1"/>
      <c r="C9" s="1"/>
      <c r="D9" s="1"/>
      <c r="E9" s="1"/>
      <c r="F9" s="1"/>
      <c r="G9" s="1"/>
      <c r="H9" s="1"/>
      <c r="I9" s="1"/>
      <c r="J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3">
      <c r="B14" s="1"/>
      <c r="C14" s="1"/>
      <c r="D14" s="1"/>
      <c r="E14" s="1"/>
      <c r="F14" s="1"/>
      <c r="G14" s="1"/>
      <c r="H14" s="1"/>
      <c r="I14" s="1"/>
      <c r="J14" s="1"/>
    </row>
    <row r="15" spans="2:1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2:11" ht="29.25" customHeight="1" x14ac:dyDescent="0.3">
      <c r="B16" s="1"/>
      <c r="C16" s="1"/>
      <c r="D16" s="1"/>
      <c r="E16" s="1"/>
      <c r="F16" s="1"/>
      <c r="G16" s="1"/>
      <c r="H16" s="1"/>
      <c r="I16" s="1"/>
      <c r="J16" s="1"/>
    </row>
    <row r="17" spans="2:18" x14ac:dyDescent="0.3">
      <c r="B17" s="1"/>
      <c r="C17" s="1"/>
      <c r="D17" s="1"/>
      <c r="E17" s="80" t="str">
        <f>IF(C19&lt;&gt;"","Usted está cotizando:","")</f>
        <v/>
      </c>
      <c r="F17" s="80"/>
      <c r="G17" s="80"/>
      <c r="H17" s="80"/>
      <c r="I17" s="80"/>
      <c r="J17" s="1"/>
    </row>
    <row r="18" spans="2:18" x14ac:dyDescent="0.3">
      <c r="B18" s="32" t="s">
        <v>21</v>
      </c>
      <c r="C18" s="23"/>
      <c r="D18" s="1"/>
      <c r="E18" s="81" t="str" cm="1">
        <f t="array" ref="E18">IFERROR(_xlfn.IFS($C$19=$R$31,"Seguro de Cauciones para Contratos de Obras, Servicios y Suministros",$C$19=$R$32,"Seguro de Cauciones para Contratos entre Privados"),"")</f>
        <v/>
      </c>
      <c r="F18" s="81"/>
      <c r="G18" s="81"/>
      <c r="H18" s="81"/>
      <c r="I18" s="81"/>
      <c r="J18" s="1"/>
    </row>
    <row r="19" spans="2:18" ht="27.6" x14ac:dyDescent="0.3">
      <c r="B19" s="32" t="s">
        <v>22</v>
      </c>
      <c r="C19" s="23"/>
      <c r="E19" s="81" t="str" cm="1">
        <f t="array" ref="E19">IFERROR(_xlfn.IFS($C$19=$R$32,"Código de Registro RG1785400030",$C$19=$R$31,"Código de Registro RG1785400032"),"")</f>
        <v/>
      </c>
      <c r="F19" s="81"/>
      <c r="G19" s="81"/>
      <c r="H19" s="81"/>
      <c r="I19" s="81"/>
      <c r="J19" s="1"/>
    </row>
    <row r="20" spans="2:18" ht="15" thickBot="1" x14ac:dyDescent="0.35">
      <c r="B20" s="1"/>
      <c r="C20" s="1"/>
      <c r="D20" s="1"/>
      <c r="E20" s="1"/>
      <c r="F20" s="1"/>
      <c r="G20" s="1"/>
      <c r="H20" s="1"/>
      <c r="I20" s="1"/>
      <c r="J20" s="1"/>
    </row>
    <row r="21" spans="2:18" ht="15" customHeight="1" x14ac:dyDescent="0.3">
      <c r="B21" s="82" t="s">
        <v>8</v>
      </c>
      <c r="C21" s="83"/>
      <c r="D21" s="83"/>
      <c r="E21" s="83"/>
      <c r="F21" s="84"/>
      <c r="G21" s="84"/>
      <c r="H21" s="84"/>
      <c r="I21" s="85"/>
      <c r="J21" s="1"/>
      <c r="K21" s="17" t="s">
        <v>11</v>
      </c>
      <c r="M21" s="28"/>
      <c r="N21" s="28"/>
      <c r="O21" s="29"/>
    </row>
    <row r="22" spans="2:18" ht="15" thickBot="1" x14ac:dyDescent="0.35">
      <c r="B22" s="71"/>
      <c r="C22" s="72"/>
      <c r="D22" s="72"/>
      <c r="E22" s="72"/>
      <c r="F22" s="73"/>
      <c r="G22" s="73"/>
      <c r="H22" s="73"/>
      <c r="I22" s="74"/>
      <c r="J22" s="1"/>
      <c r="K22" s="22">
        <v>0.04</v>
      </c>
      <c r="M22" s="28"/>
      <c r="N22" s="28"/>
      <c r="O22" s="30"/>
    </row>
    <row r="23" spans="2:18" x14ac:dyDescent="0.3">
      <c r="B23" s="75" t="s">
        <v>0</v>
      </c>
      <c r="C23" s="76"/>
      <c r="D23" s="76"/>
      <c r="E23" s="76"/>
      <c r="F23" s="76"/>
      <c r="G23" s="76"/>
      <c r="H23" s="76"/>
      <c r="I23" s="77"/>
      <c r="J23" s="1"/>
      <c r="K23" s="1"/>
    </row>
    <row r="24" spans="2:18" ht="35.25" customHeight="1" x14ac:dyDescent="0.3">
      <c r="B24" s="34" t="s">
        <v>10</v>
      </c>
      <c r="C24" s="3" t="s">
        <v>9</v>
      </c>
      <c r="D24" s="3" t="s">
        <v>1</v>
      </c>
      <c r="E24" s="3" t="s">
        <v>12</v>
      </c>
      <c r="F24" s="3" t="s">
        <v>2</v>
      </c>
      <c r="G24" s="3" t="s">
        <v>13</v>
      </c>
      <c r="H24" s="3" t="s">
        <v>3</v>
      </c>
      <c r="I24" s="35" t="s">
        <v>4</v>
      </c>
      <c r="J24" s="1"/>
    </row>
    <row r="25" spans="2:18" s="2" customFormat="1" x14ac:dyDescent="0.3">
      <c r="B25" s="41"/>
      <c r="C25" s="66"/>
      <c r="D25" s="4" t="str">
        <f>IF(C25=0,"",$B$22*C25)</f>
        <v/>
      </c>
      <c r="E25" s="42"/>
      <c r="F25" s="4" t="str">
        <f>IFERROR(IF((D25*$K$22/360)*E25&lt;800,800,(D25*$K$22/360)*E25),"")</f>
        <v/>
      </c>
      <c r="G25" s="4" t="str">
        <f>IFERROR(F25*0.03,"")</f>
        <v/>
      </c>
      <c r="H25" s="5" t="str">
        <f>IFERROR((F25+G25)*18%,"")</f>
        <v/>
      </c>
      <c r="I25" s="43" t="str">
        <f>IFERROR(F25+H25,"")</f>
        <v/>
      </c>
      <c r="J25" s="6"/>
      <c r="K25"/>
      <c r="L25"/>
      <c r="M25" s="28"/>
      <c r="N25" s="28"/>
      <c r="O25" s="31"/>
      <c r="P25" s="27"/>
      <c r="Q25" s="27"/>
      <c r="R25" s="63" t="s">
        <v>5</v>
      </c>
    </row>
    <row r="26" spans="2:18" s="2" customFormat="1" x14ac:dyDescent="0.3">
      <c r="B26" s="41"/>
      <c r="C26" s="66"/>
      <c r="D26" s="4" t="str">
        <f>IF(C26=0,"",$B$22*C26)</f>
        <v/>
      </c>
      <c r="E26" s="42"/>
      <c r="F26" s="4" t="str">
        <f>IFERROR(IF((D26*$K$22/360)*E26&lt;800,800,(D26*$K$22/360)*E26),"")</f>
        <v/>
      </c>
      <c r="G26" s="4" t="str">
        <f>IFERROR(F26*0.03,"")</f>
        <v/>
      </c>
      <c r="H26" s="9" t="str">
        <f>IFERROR((F26+G26)*18%,"")</f>
        <v/>
      </c>
      <c r="I26" s="43" t="str">
        <f>IFERROR(F26+H26,"")</f>
        <v/>
      </c>
      <c r="J26" s="6"/>
      <c r="K26" s="18"/>
      <c r="L26"/>
      <c r="M26" s="27"/>
      <c r="N26" s="27"/>
      <c r="O26" s="27"/>
      <c r="P26" s="27"/>
      <c r="Q26" s="27"/>
      <c r="R26" s="63" t="s">
        <v>6</v>
      </c>
    </row>
    <row r="27" spans="2:18" s="2" customFormat="1" x14ac:dyDescent="0.3">
      <c r="B27" s="41"/>
      <c r="C27" s="66"/>
      <c r="D27" s="4" t="str">
        <f>IF(C27=0,"",$B$22*C27)</f>
        <v/>
      </c>
      <c r="E27" s="42"/>
      <c r="F27" s="4" t="str">
        <f>IFERROR(IF((D27*$K$22/360)*E27&lt;800,800,(D27*$K$22/360)*E27),"")</f>
        <v/>
      </c>
      <c r="G27" s="4" t="str">
        <f>IFERROR(F27*0.03,"")</f>
        <v/>
      </c>
      <c r="H27" s="10" t="str">
        <f>IFERROR((F27+G27)*18%,"")</f>
        <v/>
      </c>
      <c r="I27" s="44" t="str">
        <f>IFERROR(F27+H27,"")</f>
        <v/>
      </c>
      <c r="J27" s="6"/>
      <c r="K27" s="19"/>
      <c r="L27"/>
      <c r="M27" s="27"/>
      <c r="N27" s="27"/>
      <c r="O27" s="27"/>
      <c r="P27" s="27"/>
      <c r="Q27" s="27"/>
      <c r="R27" s="63" t="s">
        <v>7</v>
      </c>
    </row>
    <row r="28" spans="2:18" s="2" customFormat="1" ht="16.5" customHeight="1" thickBot="1" x14ac:dyDescent="0.35">
      <c r="B28" s="45" t="s">
        <v>4</v>
      </c>
      <c r="C28" s="46"/>
      <c r="D28" s="47">
        <f>SUM(D25:D27)</f>
        <v>0</v>
      </c>
      <c r="E28" s="48"/>
      <c r="F28" s="49">
        <f>SUM(F25:F27)</f>
        <v>0</v>
      </c>
      <c r="G28" s="49">
        <f>SUM(G25:G27)</f>
        <v>0</v>
      </c>
      <c r="H28" s="49">
        <f>SUM(H25:H27)</f>
        <v>0</v>
      </c>
      <c r="I28" s="50">
        <f>SUM(I25:I27)</f>
        <v>0</v>
      </c>
      <c r="J28" s="6"/>
      <c r="K28" s="19"/>
      <c r="L28"/>
      <c r="M28" s="27"/>
      <c r="N28" s="27"/>
      <c r="O28" s="27"/>
      <c r="P28" s="27"/>
      <c r="Q28" s="27"/>
      <c r="R28" s="62"/>
    </row>
    <row r="29" spans="2:18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8" x14ac:dyDescent="0.3">
      <c r="B30" s="88"/>
      <c r="C30" s="89"/>
      <c r="D30" s="89"/>
      <c r="E30" s="89"/>
      <c r="F30" s="89"/>
      <c r="G30" s="89"/>
      <c r="H30" s="89"/>
      <c r="I30" s="89"/>
      <c r="J30" s="13"/>
      <c r="K30" s="13"/>
      <c r="L30" s="13"/>
    </row>
    <row r="31" spans="2:18" x14ac:dyDescent="0.3">
      <c r="B31" s="90"/>
      <c r="C31" s="91"/>
      <c r="D31" s="91"/>
      <c r="E31" s="91"/>
      <c r="F31" s="91"/>
      <c r="G31" s="91"/>
      <c r="H31" s="91"/>
      <c r="I31" s="91"/>
      <c r="J31" s="1"/>
      <c r="K31" s="1"/>
      <c r="R31" s="62" t="s">
        <v>19</v>
      </c>
    </row>
    <row r="32" spans="2:18" x14ac:dyDescent="0.3">
      <c r="B32" s="90"/>
      <c r="C32" s="91"/>
      <c r="D32" s="91"/>
      <c r="E32" s="91"/>
      <c r="F32" s="91"/>
      <c r="G32" s="91"/>
      <c r="H32" s="91"/>
      <c r="I32" s="91"/>
      <c r="J32" s="14"/>
      <c r="K32" s="14"/>
      <c r="L32" s="14"/>
      <c r="R32" s="62" t="s">
        <v>20</v>
      </c>
    </row>
    <row r="33" spans="2:18" x14ac:dyDescent="0.3">
      <c r="B33" s="92"/>
      <c r="C33" s="93"/>
      <c r="D33" s="93"/>
      <c r="E33" s="93"/>
      <c r="F33" s="93"/>
      <c r="G33" s="93"/>
      <c r="H33" s="93"/>
      <c r="I33" s="93"/>
      <c r="J33" s="14"/>
      <c r="K33" s="14"/>
      <c r="L33" s="14"/>
    </row>
    <row r="34" spans="2:18" x14ac:dyDescent="0.3">
      <c r="B34" s="94"/>
      <c r="C34" s="95"/>
      <c r="D34" s="95"/>
      <c r="E34" s="95"/>
      <c r="F34" s="95"/>
      <c r="G34" s="95"/>
      <c r="H34" s="95"/>
      <c r="I34" s="95"/>
      <c r="J34" s="14"/>
      <c r="K34" s="14"/>
      <c r="L34" s="14"/>
    </row>
    <row r="35" spans="2:18" x14ac:dyDescent="0.3">
      <c r="B35" s="92"/>
      <c r="C35" s="93"/>
      <c r="D35" s="93"/>
      <c r="E35" s="93"/>
      <c r="F35" s="93"/>
      <c r="G35" s="93"/>
      <c r="H35" s="93"/>
      <c r="I35" s="93"/>
      <c r="J35" s="1"/>
      <c r="K35" s="1"/>
      <c r="R35" s="62" t="s">
        <v>28</v>
      </c>
    </row>
    <row r="36" spans="2:18" x14ac:dyDescent="0.3">
      <c r="B36" s="96"/>
      <c r="C36" s="97"/>
      <c r="D36" s="97"/>
      <c r="E36" s="97"/>
      <c r="F36" s="97"/>
      <c r="G36" s="97"/>
      <c r="H36" s="97"/>
      <c r="I36" s="97"/>
      <c r="J36" s="1"/>
      <c r="K36" s="1"/>
      <c r="R36" s="62" t="s">
        <v>29</v>
      </c>
    </row>
    <row r="37" spans="2:18" x14ac:dyDescent="0.3">
      <c r="B37" s="98"/>
      <c r="C37" s="99"/>
      <c r="D37" s="99"/>
      <c r="E37" s="99"/>
      <c r="F37" s="99"/>
      <c r="G37" s="99"/>
      <c r="H37" s="99"/>
      <c r="I37" s="99"/>
      <c r="J37" s="1"/>
      <c r="K37" s="1"/>
    </row>
    <row r="38" spans="2:18" ht="15" customHeight="1" x14ac:dyDescent="0.3">
      <c r="B38" s="100"/>
      <c r="C38" s="101"/>
      <c r="D38" s="101"/>
      <c r="E38" s="101"/>
      <c r="F38" s="101"/>
      <c r="G38" s="101"/>
      <c r="H38" s="101"/>
      <c r="I38" s="102"/>
      <c r="J38" s="15"/>
      <c r="K38" s="15"/>
    </row>
    <row r="39" spans="2:18" x14ac:dyDescent="0.3">
      <c r="B39" s="103"/>
      <c r="C39" s="104"/>
      <c r="D39" s="104"/>
      <c r="E39" s="104"/>
      <c r="F39" s="104"/>
      <c r="G39" s="104"/>
      <c r="H39" s="104"/>
      <c r="I39" s="105"/>
      <c r="J39" s="15"/>
      <c r="K39" s="15"/>
    </row>
    <row r="40" spans="2:18" ht="15" customHeight="1" x14ac:dyDescent="0.3">
      <c r="J40" s="15"/>
      <c r="K40" s="15"/>
    </row>
    <row r="41" spans="2:18" x14ac:dyDescent="0.3">
      <c r="B41" s="106"/>
      <c r="C41" s="107"/>
      <c r="D41" s="107"/>
      <c r="E41" s="107"/>
      <c r="F41" s="107"/>
      <c r="G41" s="107"/>
      <c r="H41" s="107"/>
      <c r="I41" s="108"/>
      <c r="J41" s="16"/>
      <c r="K41" s="16"/>
    </row>
    <row r="42" spans="2:18" x14ac:dyDescent="0.3">
      <c r="B42" s="109"/>
      <c r="C42" s="110"/>
      <c r="D42" s="110"/>
      <c r="E42" s="110"/>
      <c r="F42" s="110"/>
      <c r="G42" s="110"/>
      <c r="H42" s="110"/>
      <c r="I42" s="111"/>
      <c r="J42" s="16"/>
      <c r="K42" s="16"/>
    </row>
    <row r="43" spans="2:18" x14ac:dyDescent="0.3">
      <c r="B43" s="106"/>
      <c r="C43" s="107"/>
      <c r="D43" s="107"/>
      <c r="E43" s="107"/>
      <c r="F43" s="107"/>
      <c r="G43" s="107"/>
      <c r="H43" s="107"/>
      <c r="I43" s="108"/>
      <c r="J43" s="16"/>
      <c r="K43" s="16"/>
    </row>
    <row r="44" spans="2:18" x14ac:dyDescent="0.3">
      <c r="B44" s="109"/>
      <c r="C44" s="110"/>
      <c r="D44" s="110"/>
      <c r="E44" s="110"/>
      <c r="F44" s="110"/>
      <c r="G44" s="110"/>
      <c r="H44" s="110"/>
      <c r="I44" s="111"/>
      <c r="J44" s="16"/>
      <c r="K44" s="16"/>
    </row>
    <row r="45" spans="2:18" x14ac:dyDescent="0.3">
      <c r="B45" s="86"/>
      <c r="C45" s="87"/>
      <c r="D45" s="87"/>
      <c r="E45" s="87"/>
      <c r="F45" s="87"/>
      <c r="G45" s="87"/>
      <c r="H45" s="87"/>
      <c r="I45" s="87"/>
      <c r="J45" s="16"/>
      <c r="K45" s="16"/>
    </row>
    <row r="47" spans="2:18" x14ac:dyDescent="0.3">
      <c r="B47" s="67" t="s">
        <v>31</v>
      </c>
      <c r="C47" s="67"/>
      <c r="D47" s="67"/>
      <c r="E47" s="67"/>
      <c r="F47" s="67"/>
      <c r="G47" s="67"/>
      <c r="H47" s="67"/>
      <c r="I47" s="67"/>
    </row>
    <row r="48" spans="2:18" x14ac:dyDescent="0.3">
      <c r="B48" s="67" t="s">
        <v>35</v>
      </c>
      <c r="C48" s="67"/>
      <c r="D48" s="67"/>
      <c r="E48" s="67"/>
      <c r="F48" s="67"/>
      <c r="G48" s="67"/>
    </row>
    <row r="49" spans="2:9" x14ac:dyDescent="0.3">
      <c r="B49" s="67" t="s">
        <v>33</v>
      </c>
      <c r="C49" s="67"/>
      <c r="D49" s="67"/>
      <c r="E49" s="67"/>
      <c r="F49" s="67"/>
      <c r="G49" s="67"/>
      <c r="H49" s="16"/>
    </row>
    <row r="50" spans="2:9" x14ac:dyDescent="0.3">
      <c r="B50" s="67" t="s">
        <v>34</v>
      </c>
      <c r="C50" s="67"/>
      <c r="D50" s="67"/>
      <c r="E50" s="67"/>
      <c r="F50" s="67"/>
      <c r="G50" s="67"/>
      <c r="H50" s="16"/>
    </row>
    <row r="51" spans="2:9" x14ac:dyDescent="0.3">
      <c r="B51" s="67" t="s">
        <v>32</v>
      </c>
      <c r="C51" s="67"/>
      <c r="D51" s="67"/>
      <c r="E51" s="67"/>
      <c r="F51" s="67"/>
      <c r="G51" s="67"/>
      <c r="H51" s="16"/>
    </row>
    <row r="52" spans="2:9" x14ac:dyDescent="0.3">
      <c r="B52" s="68" t="s">
        <v>36</v>
      </c>
      <c r="C52" s="68"/>
      <c r="D52" s="68"/>
      <c r="E52" s="68"/>
      <c r="F52" s="68"/>
      <c r="G52" s="68"/>
      <c r="H52" s="68"/>
      <c r="I52" s="68"/>
    </row>
  </sheetData>
  <sheetProtection algorithmName="SHA-512" hashValue="CdzH2TtFRMOHhp6AVPsYy4wlQY27YW1yyG2bAHCXOGP+m3lKacRjf8IU4xSIOWSuRKeMNYmTQ4k4OeLj7ou8dQ==" saltValue="ylKSzRv0Pr+0ijqWjW1znA==" spinCount="100000" sheet="1" objects="1" scenarios="1"/>
  <protectedRanges>
    <protectedRange sqref="C18:C19 B22 B25:B27 E25:E27" name="Rango1"/>
  </protectedRanges>
  <mergeCells count="27">
    <mergeCell ref="B45:I45"/>
    <mergeCell ref="B30:I30"/>
    <mergeCell ref="B31:I31"/>
    <mergeCell ref="B32:I32"/>
    <mergeCell ref="B33:I33"/>
    <mergeCell ref="B34:I34"/>
    <mergeCell ref="B35:I35"/>
    <mergeCell ref="B36:I37"/>
    <mergeCell ref="B38:I39"/>
    <mergeCell ref="B41:I42"/>
    <mergeCell ref="B43:I44"/>
    <mergeCell ref="C5:I5"/>
    <mergeCell ref="B22:E22"/>
    <mergeCell ref="F22:I22"/>
    <mergeCell ref="B23:I23"/>
    <mergeCell ref="C3:I4"/>
    <mergeCell ref="E17:I17"/>
    <mergeCell ref="E18:I18"/>
    <mergeCell ref="E19:I19"/>
    <mergeCell ref="B21:E21"/>
    <mergeCell ref="F21:I21"/>
    <mergeCell ref="B47:I47"/>
    <mergeCell ref="B49:G49"/>
    <mergeCell ref="B50:G50"/>
    <mergeCell ref="B51:G51"/>
    <mergeCell ref="B52:I52"/>
    <mergeCell ref="B48:G48"/>
  </mergeCells>
  <conditionalFormatting sqref="E18:I18">
    <cfRule type="beginsWith" dxfId="3" priority="2" operator="beginsWith" text="Seguro">
      <formula>LEFT(E18,LEN("Seguro"))="Seguro"</formula>
    </cfRule>
  </conditionalFormatting>
  <conditionalFormatting sqref="E19:I19">
    <cfRule type="beginsWith" dxfId="2" priority="1" operator="beginsWith" text="Código">
      <formula>LEFT(E19,LEN("Código"))="Código"</formula>
    </cfRule>
  </conditionalFormatting>
  <dataValidations xWindow="354" yWindow="617" count="3">
    <dataValidation type="list" allowBlank="1" showInputMessage="1" showErrorMessage="1" sqref="B25:B27" xr:uid="{DB3318D3-135C-49F0-9FD2-1CAB9E4C8189}">
      <formula1>$R$24:$R$27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9" xr:uid="{66C5AC41-46D3-44B8-9469-29522B7B65BD}">
      <formula1>$R$30:$R$32</formula1>
    </dataValidation>
    <dataValidation type="list" allowBlank="1" showInputMessage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84D79D74-FAD5-4995-974C-4089A1E32A4A}">
      <formula1>$R$34:$R$36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49"/>
  <sheetViews>
    <sheetView showGridLines="0" showRowColHeaders="0" zoomScaleNormal="100" workbookViewId="0">
      <selection activeCell="B22" sqref="B22:F22"/>
    </sheetView>
  </sheetViews>
  <sheetFormatPr baseColWidth="10" defaultRowHeight="14.4" x14ac:dyDescent="0.3"/>
  <cols>
    <col min="1" max="1" width="4.5546875" customWidth="1"/>
    <col min="2" max="2" width="28.6640625" customWidth="1"/>
    <col min="3" max="3" width="18.6640625" customWidth="1"/>
    <col min="4" max="4" width="19.33203125" customWidth="1"/>
    <col min="5" max="5" width="14.33203125" customWidth="1"/>
    <col min="6" max="6" width="17" customWidth="1"/>
    <col min="7" max="7" width="11.88671875" customWidth="1"/>
    <col min="9" max="9" width="19.88671875" customWidth="1"/>
    <col min="10" max="10" width="5.88671875" customWidth="1"/>
    <col min="16" max="16" width="35.109375" style="62" customWidth="1"/>
    <col min="248" max="248" width="4.5546875" customWidth="1"/>
    <col min="249" max="249" width="22" bestFit="1" customWidth="1"/>
    <col min="250" max="250" width="8.88671875" customWidth="1"/>
    <col min="251" max="251" width="19" customWidth="1"/>
    <col min="252" max="252" width="11.109375" customWidth="1"/>
    <col min="253" max="253" width="17" customWidth="1"/>
    <col min="254" max="254" width="11.5546875" bestFit="1" customWidth="1"/>
    <col min="255" max="255" width="17.88671875" customWidth="1"/>
    <col min="257" max="257" width="19.88671875" customWidth="1"/>
    <col min="258" max="258" width="5.88671875" customWidth="1"/>
    <col min="259" max="259" width="21.33203125" customWidth="1"/>
    <col min="260" max="260" width="17" customWidth="1"/>
    <col min="261" max="261" width="5.44140625" customWidth="1"/>
    <col min="262" max="262" width="8.33203125" customWidth="1"/>
    <col min="265" max="265" width="12" bestFit="1" customWidth="1"/>
    <col min="504" max="504" width="4.5546875" customWidth="1"/>
    <col min="505" max="505" width="22" bestFit="1" customWidth="1"/>
    <col min="506" max="506" width="8.88671875" customWidth="1"/>
    <col min="507" max="507" width="19" customWidth="1"/>
    <col min="508" max="508" width="11.109375" customWidth="1"/>
    <col min="509" max="509" width="17" customWidth="1"/>
    <col min="510" max="510" width="11.5546875" bestFit="1" customWidth="1"/>
    <col min="511" max="511" width="17.88671875" customWidth="1"/>
    <col min="513" max="513" width="19.88671875" customWidth="1"/>
    <col min="514" max="514" width="5.88671875" customWidth="1"/>
    <col min="515" max="515" width="21.33203125" customWidth="1"/>
    <col min="516" max="516" width="17" customWidth="1"/>
    <col min="517" max="517" width="5.44140625" customWidth="1"/>
    <col min="518" max="518" width="8.33203125" customWidth="1"/>
    <col min="521" max="521" width="12" bestFit="1" customWidth="1"/>
    <col min="760" max="760" width="4.5546875" customWidth="1"/>
    <col min="761" max="761" width="22" bestFit="1" customWidth="1"/>
    <col min="762" max="762" width="8.88671875" customWidth="1"/>
    <col min="763" max="763" width="19" customWidth="1"/>
    <col min="764" max="764" width="11.109375" customWidth="1"/>
    <col min="765" max="765" width="17" customWidth="1"/>
    <col min="766" max="766" width="11.5546875" bestFit="1" customWidth="1"/>
    <col min="767" max="767" width="17.88671875" customWidth="1"/>
    <col min="769" max="769" width="19.88671875" customWidth="1"/>
    <col min="770" max="770" width="5.88671875" customWidth="1"/>
    <col min="771" max="771" width="21.33203125" customWidth="1"/>
    <col min="772" max="772" width="17" customWidth="1"/>
    <col min="773" max="773" width="5.44140625" customWidth="1"/>
    <col min="774" max="774" width="8.33203125" customWidth="1"/>
    <col min="777" max="777" width="12" bestFit="1" customWidth="1"/>
    <col min="1016" max="1016" width="4.5546875" customWidth="1"/>
    <col min="1017" max="1017" width="22" bestFit="1" customWidth="1"/>
    <col min="1018" max="1018" width="8.88671875" customWidth="1"/>
    <col min="1019" max="1019" width="19" customWidth="1"/>
    <col min="1020" max="1020" width="11.109375" customWidth="1"/>
    <col min="1021" max="1021" width="17" customWidth="1"/>
    <col min="1022" max="1022" width="11.5546875" bestFit="1" customWidth="1"/>
    <col min="1023" max="1023" width="17.88671875" customWidth="1"/>
    <col min="1025" max="1025" width="19.88671875" customWidth="1"/>
    <col min="1026" max="1026" width="5.88671875" customWidth="1"/>
    <col min="1027" max="1027" width="21.33203125" customWidth="1"/>
    <col min="1028" max="1028" width="17" customWidth="1"/>
    <col min="1029" max="1029" width="5.44140625" customWidth="1"/>
    <col min="1030" max="1030" width="8.33203125" customWidth="1"/>
    <col min="1033" max="1033" width="12" bestFit="1" customWidth="1"/>
    <col min="1272" max="1272" width="4.5546875" customWidth="1"/>
    <col min="1273" max="1273" width="22" bestFit="1" customWidth="1"/>
    <col min="1274" max="1274" width="8.88671875" customWidth="1"/>
    <col min="1275" max="1275" width="19" customWidth="1"/>
    <col min="1276" max="1276" width="11.109375" customWidth="1"/>
    <col min="1277" max="1277" width="17" customWidth="1"/>
    <col min="1278" max="1278" width="11.5546875" bestFit="1" customWidth="1"/>
    <col min="1279" max="1279" width="17.88671875" customWidth="1"/>
    <col min="1281" max="1281" width="19.88671875" customWidth="1"/>
    <col min="1282" max="1282" width="5.88671875" customWidth="1"/>
    <col min="1283" max="1283" width="21.33203125" customWidth="1"/>
    <col min="1284" max="1284" width="17" customWidth="1"/>
    <col min="1285" max="1285" width="5.44140625" customWidth="1"/>
    <col min="1286" max="1286" width="8.33203125" customWidth="1"/>
    <col min="1289" max="1289" width="12" bestFit="1" customWidth="1"/>
    <col min="1528" max="1528" width="4.5546875" customWidth="1"/>
    <col min="1529" max="1529" width="22" bestFit="1" customWidth="1"/>
    <col min="1530" max="1530" width="8.88671875" customWidth="1"/>
    <col min="1531" max="1531" width="19" customWidth="1"/>
    <col min="1532" max="1532" width="11.109375" customWidth="1"/>
    <col min="1533" max="1533" width="17" customWidth="1"/>
    <col min="1534" max="1534" width="11.5546875" bestFit="1" customWidth="1"/>
    <col min="1535" max="1535" width="17.88671875" customWidth="1"/>
    <col min="1537" max="1537" width="19.88671875" customWidth="1"/>
    <col min="1538" max="1538" width="5.88671875" customWidth="1"/>
    <col min="1539" max="1539" width="21.33203125" customWidth="1"/>
    <col min="1540" max="1540" width="17" customWidth="1"/>
    <col min="1541" max="1541" width="5.44140625" customWidth="1"/>
    <col min="1542" max="1542" width="8.33203125" customWidth="1"/>
    <col min="1545" max="1545" width="12" bestFit="1" customWidth="1"/>
    <col min="1784" max="1784" width="4.5546875" customWidth="1"/>
    <col min="1785" max="1785" width="22" bestFit="1" customWidth="1"/>
    <col min="1786" max="1786" width="8.88671875" customWidth="1"/>
    <col min="1787" max="1787" width="19" customWidth="1"/>
    <col min="1788" max="1788" width="11.109375" customWidth="1"/>
    <col min="1789" max="1789" width="17" customWidth="1"/>
    <col min="1790" max="1790" width="11.5546875" bestFit="1" customWidth="1"/>
    <col min="1791" max="1791" width="17.88671875" customWidth="1"/>
    <col min="1793" max="1793" width="19.88671875" customWidth="1"/>
    <col min="1794" max="1794" width="5.88671875" customWidth="1"/>
    <col min="1795" max="1795" width="21.33203125" customWidth="1"/>
    <col min="1796" max="1796" width="17" customWidth="1"/>
    <col min="1797" max="1797" width="5.44140625" customWidth="1"/>
    <col min="1798" max="1798" width="8.33203125" customWidth="1"/>
    <col min="1801" max="1801" width="12" bestFit="1" customWidth="1"/>
    <col min="2040" max="2040" width="4.5546875" customWidth="1"/>
    <col min="2041" max="2041" width="22" bestFit="1" customWidth="1"/>
    <col min="2042" max="2042" width="8.88671875" customWidth="1"/>
    <col min="2043" max="2043" width="19" customWidth="1"/>
    <col min="2044" max="2044" width="11.109375" customWidth="1"/>
    <col min="2045" max="2045" width="17" customWidth="1"/>
    <col min="2046" max="2046" width="11.5546875" bestFit="1" customWidth="1"/>
    <col min="2047" max="2047" width="17.88671875" customWidth="1"/>
    <col min="2049" max="2049" width="19.88671875" customWidth="1"/>
    <col min="2050" max="2050" width="5.88671875" customWidth="1"/>
    <col min="2051" max="2051" width="21.33203125" customWidth="1"/>
    <col min="2052" max="2052" width="17" customWidth="1"/>
    <col min="2053" max="2053" width="5.44140625" customWidth="1"/>
    <col min="2054" max="2054" width="8.33203125" customWidth="1"/>
    <col min="2057" max="2057" width="12" bestFit="1" customWidth="1"/>
    <col min="2296" max="2296" width="4.5546875" customWidth="1"/>
    <col min="2297" max="2297" width="22" bestFit="1" customWidth="1"/>
    <col min="2298" max="2298" width="8.88671875" customWidth="1"/>
    <col min="2299" max="2299" width="19" customWidth="1"/>
    <col min="2300" max="2300" width="11.109375" customWidth="1"/>
    <col min="2301" max="2301" width="17" customWidth="1"/>
    <col min="2302" max="2302" width="11.5546875" bestFit="1" customWidth="1"/>
    <col min="2303" max="2303" width="17.88671875" customWidth="1"/>
    <col min="2305" max="2305" width="19.88671875" customWidth="1"/>
    <col min="2306" max="2306" width="5.88671875" customWidth="1"/>
    <col min="2307" max="2307" width="21.33203125" customWidth="1"/>
    <col min="2308" max="2308" width="17" customWidth="1"/>
    <col min="2309" max="2309" width="5.44140625" customWidth="1"/>
    <col min="2310" max="2310" width="8.33203125" customWidth="1"/>
    <col min="2313" max="2313" width="12" bestFit="1" customWidth="1"/>
    <col min="2552" max="2552" width="4.5546875" customWidth="1"/>
    <col min="2553" max="2553" width="22" bestFit="1" customWidth="1"/>
    <col min="2554" max="2554" width="8.88671875" customWidth="1"/>
    <col min="2555" max="2555" width="19" customWidth="1"/>
    <col min="2556" max="2556" width="11.109375" customWidth="1"/>
    <col min="2557" max="2557" width="17" customWidth="1"/>
    <col min="2558" max="2558" width="11.5546875" bestFit="1" customWidth="1"/>
    <col min="2559" max="2559" width="17.88671875" customWidth="1"/>
    <col min="2561" max="2561" width="19.88671875" customWidth="1"/>
    <col min="2562" max="2562" width="5.88671875" customWidth="1"/>
    <col min="2563" max="2563" width="21.33203125" customWidth="1"/>
    <col min="2564" max="2564" width="17" customWidth="1"/>
    <col min="2565" max="2565" width="5.44140625" customWidth="1"/>
    <col min="2566" max="2566" width="8.33203125" customWidth="1"/>
    <col min="2569" max="2569" width="12" bestFit="1" customWidth="1"/>
    <col min="2808" max="2808" width="4.5546875" customWidth="1"/>
    <col min="2809" max="2809" width="22" bestFit="1" customWidth="1"/>
    <col min="2810" max="2810" width="8.88671875" customWidth="1"/>
    <col min="2811" max="2811" width="19" customWidth="1"/>
    <col min="2812" max="2812" width="11.109375" customWidth="1"/>
    <col min="2813" max="2813" width="17" customWidth="1"/>
    <col min="2814" max="2814" width="11.5546875" bestFit="1" customWidth="1"/>
    <col min="2815" max="2815" width="17.88671875" customWidth="1"/>
    <col min="2817" max="2817" width="19.88671875" customWidth="1"/>
    <col min="2818" max="2818" width="5.88671875" customWidth="1"/>
    <col min="2819" max="2819" width="21.33203125" customWidth="1"/>
    <col min="2820" max="2820" width="17" customWidth="1"/>
    <col min="2821" max="2821" width="5.44140625" customWidth="1"/>
    <col min="2822" max="2822" width="8.33203125" customWidth="1"/>
    <col min="2825" max="2825" width="12" bestFit="1" customWidth="1"/>
    <col min="3064" max="3064" width="4.5546875" customWidth="1"/>
    <col min="3065" max="3065" width="22" bestFit="1" customWidth="1"/>
    <col min="3066" max="3066" width="8.88671875" customWidth="1"/>
    <col min="3067" max="3067" width="19" customWidth="1"/>
    <col min="3068" max="3068" width="11.109375" customWidth="1"/>
    <col min="3069" max="3069" width="17" customWidth="1"/>
    <col min="3070" max="3070" width="11.5546875" bestFit="1" customWidth="1"/>
    <col min="3071" max="3071" width="17.88671875" customWidth="1"/>
    <col min="3073" max="3073" width="19.88671875" customWidth="1"/>
    <col min="3074" max="3074" width="5.88671875" customWidth="1"/>
    <col min="3075" max="3075" width="21.33203125" customWidth="1"/>
    <col min="3076" max="3076" width="17" customWidth="1"/>
    <col min="3077" max="3077" width="5.44140625" customWidth="1"/>
    <col min="3078" max="3078" width="8.33203125" customWidth="1"/>
    <col min="3081" max="3081" width="12" bestFit="1" customWidth="1"/>
    <col min="3320" max="3320" width="4.5546875" customWidth="1"/>
    <col min="3321" max="3321" width="22" bestFit="1" customWidth="1"/>
    <col min="3322" max="3322" width="8.88671875" customWidth="1"/>
    <col min="3323" max="3323" width="19" customWidth="1"/>
    <col min="3324" max="3324" width="11.109375" customWidth="1"/>
    <col min="3325" max="3325" width="17" customWidth="1"/>
    <col min="3326" max="3326" width="11.5546875" bestFit="1" customWidth="1"/>
    <col min="3327" max="3327" width="17.88671875" customWidth="1"/>
    <col min="3329" max="3329" width="19.88671875" customWidth="1"/>
    <col min="3330" max="3330" width="5.88671875" customWidth="1"/>
    <col min="3331" max="3331" width="21.33203125" customWidth="1"/>
    <col min="3332" max="3332" width="17" customWidth="1"/>
    <col min="3333" max="3333" width="5.44140625" customWidth="1"/>
    <col min="3334" max="3334" width="8.33203125" customWidth="1"/>
    <col min="3337" max="3337" width="12" bestFit="1" customWidth="1"/>
    <col min="3576" max="3576" width="4.5546875" customWidth="1"/>
    <col min="3577" max="3577" width="22" bestFit="1" customWidth="1"/>
    <col min="3578" max="3578" width="8.88671875" customWidth="1"/>
    <col min="3579" max="3579" width="19" customWidth="1"/>
    <col min="3580" max="3580" width="11.109375" customWidth="1"/>
    <col min="3581" max="3581" width="17" customWidth="1"/>
    <col min="3582" max="3582" width="11.5546875" bestFit="1" customWidth="1"/>
    <col min="3583" max="3583" width="17.88671875" customWidth="1"/>
    <col min="3585" max="3585" width="19.88671875" customWidth="1"/>
    <col min="3586" max="3586" width="5.88671875" customWidth="1"/>
    <col min="3587" max="3587" width="21.33203125" customWidth="1"/>
    <col min="3588" max="3588" width="17" customWidth="1"/>
    <col min="3589" max="3589" width="5.44140625" customWidth="1"/>
    <col min="3590" max="3590" width="8.33203125" customWidth="1"/>
    <col min="3593" max="3593" width="12" bestFit="1" customWidth="1"/>
    <col min="3832" max="3832" width="4.5546875" customWidth="1"/>
    <col min="3833" max="3833" width="22" bestFit="1" customWidth="1"/>
    <col min="3834" max="3834" width="8.88671875" customWidth="1"/>
    <col min="3835" max="3835" width="19" customWidth="1"/>
    <col min="3836" max="3836" width="11.109375" customWidth="1"/>
    <col min="3837" max="3837" width="17" customWidth="1"/>
    <col min="3838" max="3838" width="11.5546875" bestFit="1" customWidth="1"/>
    <col min="3839" max="3839" width="17.88671875" customWidth="1"/>
    <col min="3841" max="3841" width="19.88671875" customWidth="1"/>
    <col min="3842" max="3842" width="5.88671875" customWidth="1"/>
    <col min="3843" max="3843" width="21.33203125" customWidth="1"/>
    <col min="3844" max="3844" width="17" customWidth="1"/>
    <col min="3845" max="3845" width="5.44140625" customWidth="1"/>
    <col min="3846" max="3846" width="8.33203125" customWidth="1"/>
    <col min="3849" max="3849" width="12" bestFit="1" customWidth="1"/>
    <col min="4088" max="4088" width="4.5546875" customWidth="1"/>
    <col min="4089" max="4089" width="22" bestFit="1" customWidth="1"/>
    <col min="4090" max="4090" width="8.88671875" customWidth="1"/>
    <col min="4091" max="4091" width="19" customWidth="1"/>
    <col min="4092" max="4092" width="11.109375" customWidth="1"/>
    <col min="4093" max="4093" width="17" customWidth="1"/>
    <col min="4094" max="4094" width="11.5546875" bestFit="1" customWidth="1"/>
    <col min="4095" max="4095" width="17.88671875" customWidth="1"/>
    <col min="4097" max="4097" width="19.88671875" customWidth="1"/>
    <col min="4098" max="4098" width="5.88671875" customWidth="1"/>
    <col min="4099" max="4099" width="21.33203125" customWidth="1"/>
    <col min="4100" max="4100" width="17" customWidth="1"/>
    <col min="4101" max="4101" width="5.44140625" customWidth="1"/>
    <col min="4102" max="4102" width="8.33203125" customWidth="1"/>
    <col min="4105" max="4105" width="12" bestFit="1" customWidth="1"/>
    <col min="4344" max="4344" width="4.5546875" customWidth="1"/>
    <col min="4345" max="4345" width="22" bestFit="1" customWidth="1"/>
    <col min="4346" max="4346" width="8.88671875" customWidth="1"/>
    <col min="4347" max="4347" width="19" customWidth="1"/>
    <col min="4348" max="4348" width="11.109375" customWidth="1"/>
    <col min="4349" max="4349" width="17" customWidth="1"/>
    <col min="4350" max="4350" width="11.5546875" bestFit="1" customWidth="1"/>
    <col min="4351" max="4351" width="17.88671875" customWidth="1"/>
    <col min="4353" max="4353" width="19.88671875" customWidth="1"/>
    <col min="4354" max="4354" width="5.88671875" customWidth="1"/>
    <col min="4355" max="4355" width="21.33203125" customWidth="1"/>
    <col min="4356" max="4356" width="17" customWidth="1"/>
    <col min="4357" max="4357" width="5.44140625" customWidth="1"/>
    <col min="4358" max="4358" width="8.33203125" customWidth="1"/>
    <col min="4361" max="4361" width="12" bestFit="1" customWidth="1"/>
    <col min="4600" max="4600" width="4.5546875" customWidth="1"/>
    <col min="4601" max="4601" width="22" bestFit="1" customWidth="1"/>
    <col min="4602" max="4602" width="8.88671875" customWidth="1"/>
    <col min="4603" max="4603" width="19" customWidth="1"/>
    <col min="4604" max="4604" width="11.109375" customWidth="1"/>
    <col min="4605" max="4605" width="17" customWidth="1"/>
    <col min="4606" max="4606" width="11.5546875" bestFit="1" customWidth="1"/>
    <col min="4607" max="4607" width="17.88671875" customWidth="1"/>
    <col min="4609" max="4609" width="19.88671875" customWidth="1"/>
    <col min="4610" max="4610" width="5.88671875" customWidth="1"/>
    <col min="4611" max="4611" width="21.33203125" customWidth="1"/>
    <col min="4612" max="4612" width="17" customWidth="1"/>
    <col min="4613" max="4613" width="5.44140625" customWidth="1"/>
    <col min="4614" max="4614" width="8.33203125" customWidth="1"/>
    <col min="4617" max="4617" width="12" bestFit="1" customWidth="1"/>
    <col min="4856" max="4856" width="4.5546875" customWidth="1"/>
    <col min="4857" max="4857" width="22" bestFit="1" customWidth="1"/>
    <col min="4858" max="4858" width="8.88671875" customWidth="1"/>
    <col min="4859" max="4859" width="19" customWidth="1"/>
    <col min="4860" max="4860" width="11.109375" customWidth="1"/>
    <col min="4861" max="4861" width="17" customWidth="1"/>
    <col min="4862" max="4862" width="11.5546875" bestFit="1" customWidth="1"/>
    <col min="4863" max="4863" width="17.88671875" customWidth="1"/>
    <col min="4865" max="4865" width="19.88671875" customWidth="1"/>
    <col min="4866" max="4866" width="5.88671875" customWidth="1"/>
    <col min="4867" max="4867" width="21.33203125" customWidth="1"/>
    <col min="4868" max="4868" width="17" customWidth="1"/>
    <col min="4869" max="4869" width="5.44140625" customWidth="1"/>
    <col min="4870" max="4870" width="8.33203125" customWidth="1"/>
    <col min="4873" max="4873" width="12" bestFit="1" customWidth="1"/>
    <col min="5112" max="5112" width="4.5546875" customWidth="1"/>
    <col min="5113" max="5113" width="22" bestFit="1" customWidth="1"/>
    <col min="5114" max="5114" width="8.88671875" customWidth="1"/>
    <col min="5115" max="5115" width="19" customWidth="1"/>
    <col min="5116" max="5116" width="11.109375" customWidth="1"/>
    <col min="5117" max="5117" width="17" customWidth="1"/>
    <col min="5118" max="5118" width="11.5546875" bestFit="1" customWidth="1"/>
    <col min="5119" max="5119" width="17.88671875" customWidth="1"/>
    <col min="5121" max="5121" width="19.88671875" customWidth="1"/>
    <col min="5122" max="5122" width="5.88671875" customWidth="1"/>
    <col min="5123" max="5123" width="21.33203125" customWidth="1"/>
    <col min="5124" max="5124" width="17" customWidth="1"/>
    <col min="5125" max="5125" width="5.44140625" customWidth="1"/>
    <col min="5126" max="5126" width="8.33203125" customWidth="1"/>
    <col min="5129" max="5129" width="12" bestFit="1" customWidth="1"/>
    <col min="5368" max="5368" width="4.5546875" customWidth="1"/>
    <col min="5369" max="5369" width="22" bestFit="1" customWidth="1"/>
    <col min="5370" max="5370" width="8.88671875" customWidth="1"/>
    <col min="5371" max="5371" width="19" customWidth="1"/>
    <col min="5372" max="5372" width="11.109375" customWidth="1"/>
    <col min="5373" max="5373" width="17" customWidth="1"/>
    <col min="5374" max="5374" width="11.5546875" bestFit="1" customWidth="1"/>
    <col min="5375" max="5375" width="17.88671875" customWidth="1"/>
    <col min="5377" max="5377" width="19.88671875" customWidth="1"/>
    <col min="5378" max="5378" width="5.88671875" customWidth="1"/>
    <col min="5379" max="5379" width="21.33203125" customWidth="1"/>
    <col min="5380" max="5380" width="17" customWidth="1"/>
    <col min="5381" max="5381" width="5.44140625" customWidth="1"/>
    <col min="5382" max="5382" width="8.33203125" customWidth="1"/>
    <col min="5385" max="5385" width="12" bestFit="1" customWidth="1"/>
    <col min="5624" max="5624" width="4.5546875" customWidth="1"/>
    <col min="5625" max="5625" width="22" bestFit="1" customWidth="1"/>
    <col min="5626" max="5626" width="8.88671875" customWidth="1"/>
    <col min="5627" max="5627" width="19" customWidth="1"/>
    <col min="5628" max="5628" width="11.109375" customWidth="1"/>
    <col min="5629" max="5629" width="17" customWidth="1"/>
    <col min="5630" max="5630" width="11.5546875" bestFit="1" customWidth="1"/>
    <col min="5631" max="5631" width="17.88671875" customWidth="1"/>
    <col min="5633" max="5633" width="19.88671875" customWidth="1"/>
    <col min="5634" max="5634" width="5.88671875" customWidth="1"/>
    <col min="5635" max="5635" width="21.33203125" customWidth="1"/>
    <col min="5636" max="5636" width="17" customWidth="1"/>
    <col min="5637" max="5637" width="5.44140625" customWidth="1"/>
    <col min="5638" max="5638" width="8.33203125" customWidth="1"/>
    <col min="5641" max="5641" width="12" bestFit="1" customWidth="1"/>
    <col min="5880" max="5880" width="4.5546875" customWidth="1"/>
    <col min="5881" max="5881" width="22" bestFit="1" customWidth="1"/>
    <col min="5882" max="5882" width="8.88671875" customWidth="1"/>
    <col min="5883" max="5883" width="19" customWidth="1"/>
    <col min="5884" max="5884" width="11.109375" customWidth="1"/>
    <col min="5885" max="5885" width="17" customWidth="1"/>
    <col min="5886" max="5886" width="11.5546875" bestFit="1" customWidth="1"/>
    <col min="5887" max="5887" width="17.88671875" customWidth="1"/>
    <col min="5889" max="5889" width="19.88671875" customWidth="1"/>
    <col min="5890" max="5890" width="5.88671875" customWidth="1"/>
    <col min="5891" max="5891" width="21.33203125" customWidth="1"/>
    <col min="5892" max="5892" width="17" customWidth="1"/>
    <col min="5893" max="5893" width="5.44140625" customWidth="1"/>
    <col min="5894" max="5894" width="8.33203125" customWidth="1"/>
    <col min="5897" max="5897" width="12" bestFit="1" customWidth="1"/>
    <col min="6136" max="6136" width="4.5546875" customWidth="1"/>
    <col min="6137" max="6137" width="22" bestFit="1" customWidth="1"/>
    <col min="6138" max="6138" width="8.88671875" customWidth="1"/>
    <col min="6139" max="6139" width="19" customWidth="1"/>
    <col min="6140" max="6140" width="11.109375" customWidth="1"/>
    <col min="6141" max="6141" width="17" customWidth="1"/>
    <col min="6142" max="6142" width="11.5546875" bestFit="1" customWidth="1"/>
    <col min="6143" max="6143" width="17.88671875" customWidth="1"/>
    <col min="6145" max="6145" width="19.88671875" customWidth="1"/>
    <col min="6146" max="6146" width="5.88671875" customWidth="1"/>
    <col min="6147" max="6147" width="21.33203125" customWidth="1"/>
    <col min="6148" max="6148" width="17" customWidth="1"/>
    <col min="6149" max="6149" width="5.44140625" customWidth="1"/>
    <col min="6150" max="6150" width="8.33203125" customWidth="1"/>
    <col min="6153" max="6153" width="12" bestFit="1" customWidth="1"/>
    <col min="6392" max="6392" width="4.5546875" customWidth="1"/>
    <col min="6393" max="6393" width="22" bestFit="1" customWidth="1"/>
    <col min="6394" max="6394" width="8.88671875" customWidth="1"/>
    <col min="6395" max="6395" width="19" customWidth="1"/>
    <col min="6396" max="6396" width="11.109375" customWidth="1"/>
    <col min="6397" max="6397" width="17" customWidth="1"/>
    <col min="6398" max="6398" width="11.5546875" bestFit="1" customWidth="1"/>
    <col min="6399" max="6399" width="17.88671875" customWidth="1"/>
    <col min="6401" max="6401" width="19.88671875" customWidth="1"/>
    <col min="6402" max="6402" width="5.88671875" customWidth="1"/>
    <col min="6403" max="6403" width="21.33203125" customWidth="1"/>
    <col min="6404" max="6404" width="17" customWidth="1"/>
    <col min="6405" max="6405" width="5.44140625" customWidth="1"/>
    <col min="6406" max="6406" width="8.33203125" customWidth="1"/>
    <col min="6409" max="6409" width="12" bestFit="1" customWidth="1"/>
    <col min="6648" max="6648" width="4.5546875" customWidth="1"/>
    <col min="6649" max="6649" width="22" bestFit="1" customWidth="1"/>
    <col min="6650" max="6650" width="8.88671875" customWidth="1"/>
    <col min="6651" max="6651" width="19" customWidth="1"/>
    <col min="6652" max="6652" width="11.109375" customWidth="1"/>
    <col min="6653" max="6653" width="17" customWidth="1"/>
    <col min="6654" max="6654" width="11.5546875" bestFit="1" customWidth="1"/>
    <col min="6655" max="6655" width="17.88671875" customWidth="1"/>
    <col min="6657" max="6657" width="19.88671875" customWidth="1"/>
    <col min="6658" max="6658" width="5.88671875" customWidth="1"/>
    <col min="6659" max="6659" width="21.33203125" customWidth="1"/>
    <col min="6660" max="6660" width="17" customWidth="1"/>
    <col min="6661" max="6661" width="5.44140625" customWidth="1"/>
    <col min="6662" max="6662" width="8.33203125" customWidth="1"/>
    <col min="6665" max="6665" width="12" bestFit="1" customWidth="1"/>
    <col min="6904" max="6904" width="4.5546875" customWidth="1"/>
    <col min="6905" max="6905" width="22" bestFit="1" customWidth="1"/>
    <col min="6906" max="6906" width="8.88671875" customWidth="1"/>
    <col min="6907" max="6907" width="19" customWidth="1"/>
    <col min="6908" max="6908" width="11.109375" customWidth="1"/>
    <col min="6909" max="6909" width="17" customWidth="1"/>
    <col min="6910" max="6910" width="11.5546875" bestFit="1" customWidth="1"/>
    <col min="6911" max="6911" width="17.88671875" customWidth="1"/>
    <col min="6913" max="6913" width="19.88671875" customWidth="1"/>
    <col min="6914" max="6914" width="5.88671875" customWidth="1"/>
    <col min="6915" max="6915" width="21.33203125" customWidth="1"/>
    <col min="6916" max="6916" width="17" customWidth="1"/>
    <col min="6917" max="6917" width="5.44140625" customWidth="1"/>
    <col min="6918" max="6918" width="8.33203125" customWidth="1"/>
    <col min="6921" max="6921" width="12" bestFit="1" customWidth="1"/>
    <col min="7160" max="7160" width="4.5546875" customWidth="1"/>
    <col min="7161" max="7161" width="22" bestFit="1" customWidth="1"/>
    <col min="7162" max="7162" width="8.88671875" customWidth="1"/>
    <col min="7163" max="7163" width="19" customWidth="1"/>
    <col min="7164" max="7164" width="11.109375" customWidth="1"/>
    <col min="7165" max="7165" width="17" customWidth="1"/>
    <col min="7166" max="7166" width="11.5546875" bestFit="1" customWidth="1"/>
    <col min="7167" max="7167" width="17.88671875" customWidth="1"/>
    <col min="7169" max="7169" width="19.88671875" customWidth="1"/>
    <col min="7170" max="7170" width="5.88671875" customWidth="1"/>
    <col min="7171" max="7171" width="21.33203125" customWidth="1"/>
    <col min="7172" max="7172" width="17" customWidth="1"/>
    <col min="7173" max="7173" width="5.44140625" customWidth="1"/>
    <col min="7174" max="7174" width="8.33203125" customWidth="1"/>
    <col min="7177" max="7177" width="12" bestFit="1" customWidth="1"/>
    <col min="7416" max="7416" width="4.5546875" customWidth="1"/>
    <col min="7417" max="7417" width="22" bestFit="1" customWidth="1"/>
    <col min="7418" max="7418" width="8.88671875" customWidth="1"/>
    <col min="7419" max="7419" width="19" customWidth="1"/>
    <col min="7420" max="7420" width="11.109375" customWidth="1"/>
    <col min="7421" max="7421" width="17" customWidth="1"/>
    <col min="7422" max="7422" width="11.5546875" bestFit="1" customWidth="1"/>
    <col min="7423" max="7423" width="17.88671875" customWidth="1"/>
    <col min="7425" max="7425" width="19.88671875" customWidth="1"/>
    <col min="7426" max="7426" width="5.88671875" customWidth="1"/>
    <col min="7427" max="7427" width="21.33203125" customWidth="1"/>
    <col min="7428" max="7428" width="17" customWidth="1"/>
    <col min="7429" max="7429" width="5.44140625" customWidth="1"/>
    <col min="7430" max="7430" width="8.33203125" customWidth="1"/>
    <col min="7433" max="7433" width="12" bestFit="1" customWidth="1"/>
    <col min="7672" max="7672" width="4.5546875" customWidth="1"/>
    <col min="7673" max="7673" width="22" bestFit="1" customWidth="1"/>
    <col min="7674" max="7674" width="8.88671875" customWidth="1"/>
    <col min="7675" max="7675" width="19" customWidth="1"/>
    <col min="7676" max="7676" width="11.109375" customWidth="1"/>
    <col min="7677" max="7677" width="17" customWidth="1"/>
    <col min="7678" max="7678" width="11.5546875" bestFit="1" customWidth="1"/>
    <col min="7679" max="7679" width="17.88671875" customWidth="1"/>
    <col min="7681" max="7681" width="19.88671875" customWidth="1"/>
    <col min="7682" max="7682" width="5.88671875" customWidth="1"/>
    <col min="7683" max="7683" width="21.33203125" customWidth="1"/>
    <col min="7684" max="7684" width="17" customWidth="1"/>
    <col min="7685" max="7685" width="5.44140625" customWidth="1"/>
    <col min="7686" max="7686" width="8.33203125" customWidth="1"/>
    <col min="7689" max="7689" width="12" bestFit="1" customWidth="1"/>
    <col min="7928" max="7928" width="4.5546875" customWidth="1"/>
    <col min="7929" max="7929" width="22" bestFit="1" customWidth="1"/>
    <col min="7930" max="7930" width="8.88671875" customWidth="1"/>
    <col min="7931" max="7931" width="19" customWidth="1"/>
    <col min="7932" max="7932" width="11.109375" customWidth="1"/>
    <col min="7933" max="7933" width="17" customWidth="1"/>
    <col min="7934" max="7934" width="11.5546875" bestFit="1" customWidth="1"/>
    <col min="7935" max="7935" width="17.88671875" customWidth="1"/>
    <col min="7937" max="7937" width="19.88671875" customWidth="1"/>
    <col min="7938" max="7938" width="5.88671875" customWidth="1"/>
    <col min="7939" max="7939" width="21.33203125" customWidth="1"/>
    <col min="7940" max="7940" width="17" customWidth="1"/>
    <col min="7941" max="7941" width="5.44140625" customWidth="1"/>
    <col min="7942" max="7942" width="8.33203125" customWidth="1"/>
    <col min="7945" max="7945" width="12" bestFit="1" customWidth="1"/>
    <col min="8184" max="8184" width="4.5546875" customWidth="1"/>
    <col min="8185" max="8185" width="22" bestFit="1" customWidth="1"/>
    <col min="8186" max="8186" width="8.88671875" customWidth="1"/>
    <col min="8187" max="8187" width="19" customWidth="1"/>
    <col min="8188" max="8188" width="11.109375" customWidth="1"/>
    <col min="8189" max="8189" width="17" customWidth="1"/>
    <col min="8190" max="8190" width="11.5546875" bestFit="1" customWidth="1"/>
    <col min="8191" max="8191" width="17.88671875" customWidth="1"/>
    <col min="8193" max="8193" width="19.88671875" customWidth="1"/>
    <col min="8194" max="8194" width="5.88671875" customWidth="1"/>
    <col min="8195" max="8195" width="21.33203125" customWidth="1"/>
    <col min="8196" max="8196" width="17" customWidth="1"/>
    <col min="8197" max="8197" width="5.44140625" customWidth="1"/>
    <col min="8198" max="8198" width="8.33203125" customWidth="1"/>
    <col min="8201" max="8201" width="12" bestFit="1" customWidth="1"/>
    <col min="8440" max="8440" width="4.5546875" customWidth="1"/>
    <col min="8441" max="8441" width="22" bestFit="1" customWidth="1"/>
    <col min="8442" max="8442" width="8.88671875" customWidth="1"/>
    <col min="8443" max="8443" width="19" customWidth="1"/>
    <col min="8444" max="8444" width="11.109375" customWidth="1"/>
    <col min="8445" max="8445" width="17" customWidth="1"/>
    <col min="8446" max="8446" width="11.5546875" bestFit="1" customWidth="1"/>
    <col min="8447" max="8447" width="17.88671875" customWidth="1"/>
    <col min="8449" max="8449" width="19.88671875" customWidth="1"/>
    <col min="8450" max="8450" width="5.88671875" customWidth="1"/>
    <col min="8451" max="8451" width="21.33203125" customWidth="1"/>
    <col min="8452" max="8452" width="17" customWidth="1"/>
    <col min="8453" max="8453" width="5.44140625" customWidth="1"/>
    <col min="8454" max="8454" width="8.33203125" customWidth="1"/>
    <col min="8457" max="8457" width="12" bestFit="1" customWidth="1"/>
    <col min="8696" max="8696" width="4.5546875" customWidth="1"/>
    <col min="8697" max="8697" width="22" bestFit="1" customWidth="1"/>
    <col min="8698" max="8698" width="8.88671875" customWidth="1"/>
    <col min="8699" max="8699" width="19" customWidth="1"/>
    <col min="8700" max="8700" width="11.109375" customWidth="1"/>
    <col min="8701" max="8701" width="17" customWidth="1"/>
    <col min="8702" max="8702" width="11.5546875" bestFit="1" customWidth="1"/>
    <col min="8703" max="8703" width="17.88671875" customWidth="1"/>
    <col min="8705" max="8705" width="19.88671875" customWidth="1"/>
    <col min="8706" max="8706" width="5.88671875" customWidth="1"/>
    <col min="8707" max="8707" width="21.33203125" customWidth="1"/>
    <col min="8708" max="8708" width="17" customWidth="1"/>
    <col min="8709" max="8709" width="5.44140625" customWidth="1"/>
    <col min="8710" max="8710" width="8.33203125" customWidth="1"/>
    <col min="8713" max="8713" width="12" bestFit="1" customWidth="1"/>
    <col min="8952" max="8952" width="4.5546875" customWidth="1"/>
    <col min="8953" max="8953" width="22" bestFit="1" customWidth="1"/>
    <col min="8954" max="8954" width="8.88671875" customWidth="1"/>
    <col min="8955" max="8955" width="19" customWidth="1"/>
    <col min="8956" max="8956" width="11.109375" customWidth="1"/>
    <col min="8957" max="8957" width="17" customWidth="1"/>
    <col min="8958" max="8958" width="11.5546875" bestFit="1" customWidth="1"/>
    <col min="8959" max="8959" width="17.88671875" customWidth="1"/>
    <col min="8961" max="8961" width="19.88671875" customWidth="1"/>
    <col min="8962" max="8962" width="5.88671875" customWidth="1"/>
    <col min="8963" max="8963" width="21.33203125" customWidth="1"/>
    <col min="8964" max="8964" width="17" customWidth="1"/>
    <col min="8965" max="8965" width="5.44140625" customWidth="1"/>
    <col min="8966" max="8966" width="8.33203125" customWidth="1"/>
    <col min="8969" max="8969" width="12" bestFit="1" customWidth="1"/>
    <col min="9208" max="9208" width="4.5546875" customWidth="1"/>
    <col min="9209" max="9209" width="22" bestFit="1" customWidth="1"/>
    <col min="9210" max="9210" width="8.88671875" customWidth="1"/>
    <col min="9211" max="9211" width="19" customWidth="1"/>
    <col min="9212" max="9212" width="11.109375" customWidth="1"/>
    <col min="9213" max="9213" width="17" customWidth="1"/>
    <col min="9214" max="9214" width="11.5546875" bestFit="1" customWidth="1"/>
    <col min="9215" max="9215" width="17.88671875" customWidth="1"/>
    <col min="9217" max="9217" width="19.88671875" customWidth="1"/>
    <col min="9218" max="9218" width="5.88671875" customWidth="1"/>
    <col min="9219" max="9219" width="21.33203125" customWidth="1"/>
    <col min="9220" max="9220" width="17" customWidth="1"/>
    <col min="9221" max="9221" width="5.44140625" customWidth="1"/>
    <col min="9222" max="9222" width="8.33203125" customWidth="1"/>
    <col min="9225" max="9225" width="12" bestFit="1" customWidth="1"/>
    <col min="9464" max="9464" width="4.5546875" customWidth="1"/>
    <col min="9465" max="9465" width="22" bestFit="1" customWidth="1"/>
    <col min="9466" max="9466" width="8.88671875" customWidth="1"/>
    <col min="9467" max="9467" width="19" customWidth="1"/>
    <col min="9468" max="9468" width="11.109375" customWidth="1"/>
    <col min="9469" max="9469" width="17" customWidth="1"/>
    <col min="9470" max="9470" width="11.5546875" bestFit="1" customWidth="1"/>
    <col min="9471" max="9471" width="17.88671875" customWidth="1"/>
    <col min="9473" max="9473" width="19.88671875" customWidth="1"/>
    <col min="9474" max="9474" width="5.88671875" customWidth="1"/>
    <col min="9475" max="9475" width="21.33203125" customWidth="1"/>
    <col min="9476" max="9476" width="17" customWidth="1"/>
    <col min="9477" max="9477" width="5.44140625" customWidth="1"/>
    <col min="9478" max="9478" width="8.33203125" customWidth="1"/>
    <col min="9481" max="9481" width="12" bestFit="1" customWidth="1"/>
    <col min="9720" max="9720" width="4.5546875" customWidth="1"/>
    <col min="9721" max="9721" width="22" bestFit="1" customWidth="1"/>
    <col min="9722" max="9722" width="8.88671875" customWidth="1"/>
    <col min="9723" max="9723" width="19" customWidth="1"/>
    <col min="9724" max="9724" width="11.109375" customWidth="1"/>
    <col min="9725" max="9725" width="17" customWidth="1"/>
    <col min="9726" max="9726" width="11.5546875" bestFit="1" customWidth="1"/>
    <col min="9727" max="9727" width="17.88671875" customWidth="1"/>
    <col min="9729" max="9729" width="19.88671875" customWidth="1"/>
    <col min="9730" max="9730" width="5.88671875" customWidth="1"/>
    <col min="9731" max="9731" width="21.33203125" customWidth="1"/>
    <col min="9732" max="9732" width="17" customWidth="1"/>
    <col min="9733" max="9733" width="5.44140625" customWidth="1"/>
    <col min="9734" max="9734" width="8.33203125" customWidth="1"/>
    <col min="9737" max="9737" width="12" bestFit="1" customWidth="1"/>
    <col min="9976" max="9976" width="4.5546875" customWidth="1"/>
    <col min="9977" max="9977" width="22" bestFit="1" customWidth="1"/>
    <col min="9978" max="9978" width="8.88671875" customWidth="1"/>
    <col min="9979" max="9979" width="19" customWidth="1"/>
    <col min="9980" max="9980" width="11.109375" customWidth="1"/>
    <col min="9981" max="9981" width="17" customWidth="1"/>
    <col min="9982" max="9982" width="11.5546875" bestFit="1" customWidth="1"/>
    <col min="9983" max="9983" width="17.88671875" customWidth="1"/>
    <col min="9985" max="9985" width="19.88671875" customWidth="1"/>
    <col min="9986" max="9986" width="5.88671875" customWidth="1"/>
    <col min="9987" max="9987" width="21.33203125" customWidth="1"/>
    <col min="9988" max="9988" width="17" customWidth="1"/>
    <col min="9989" max="9989" width="5.44140625" customWidth="1"/>
    <col min="9990" max="9990" width="8.33203125" customWidth="1"/>
    <col min="9993" max="9993" width="12" bestFit="1" customWidth="1"/>
    <col min="10232" max="10232" width="4.5546875" customWidth="1"/>
    <col min="10233" max="10233" width="22" bestFit="1" customWidth="1"/>
    <col min="10234" max="10234" width="8.88671875" customWidth="1"/>
    <col min="10235" max="10235" width="19" customWidth="1"/>
    <col min="10236" max="10236" width="11.109375" customWidth="1"/>
    <col min="10237" max="10237" width="17" customWidth="1"/>
    <col min="10238" max="10238" width="11.5546875" bestFit="1" customWidth="1"/>
    <col min="10239" max="10239" width="17.88671875" customWidth="1"/>
    <col min="10241" max="10241" width="19.88671875" customWidth="1"/>
    <col min="10242" max="10242" width="5.88671875" customWidth="1"/>
    <col min="10243" max="10243" width="21.33203125" customWidth="1"/>
    <col min="10244" max="10244" width="17" customWidth="1"/>
    <col min="10245" max="10245" width="5.44140625" customWidth="1"/>
    <col min="10246" max="10246" width="8.33203125" customWidth="1"/>
    <col min="10249" max="10249" width="12" bestFit="1" customWidth="1"/>
    <col min="10488" max="10488" width="4.5546875" customWidth="1"/>
    <col min="10489" max="10489" width="22" bestFit="1" customWidth="1"/>
    <col min="10490" max="10490" width="8.88671875" customWidth="1"/>
    <col min="10491" max="10491" width="19" customWidth="1"/>
    <col min="10492" max="10492" width="11.109375" customWidth="1"/>
    <col min="10493" max="10493" width="17" customWidth="1"/>
    <col min="10494" max="10494" width="11.5546875" bestFit="1" customWidth="1"/>
    <col min="10495" max="10495" width="17.88671875" customWidth="1"/>
    <col min="10497" max="10497" width="19.88671875" customWidth="1"/>
    <col min="10498" max="10498" width="5.88671875" customWidth="1"/>
    <col min="10499" max="10499" width="21.33203125" customWidth="1"/>
    <col min="10500" max="10500" width="17" customWidth="1"/>
    <col min="10501" max="10501" width="5.44140625" customWidth="1"/>
    <col min="10502" max="10502" width="8.33203125" customWidth="1"/>
    <col min="10505" max="10505" width="12" bestFit="1" customWidth="1"/>
    <col min="10744" max="10744" width="4.5546875" customWidth="1"/>
    <col min="10745" max="10745" width="22" bestFit="1" customWidth="1"/>
    <col min="10746" max="10746" width="8.88671875" customWidth="1"/>
    <col min="10747" max="10747" width="19" customWidth="1"/>
    <col min="10748" max="10748" width="11.109375" customWidth="1"/>
    <col min="10749" max="10749" width="17" customWidth="1"/>
    <col min="10750" max="10750" width="11.5546875" bestFit="1" customWidth="1"/>
    <col min="10751" max="10751" width="17.88671875" customWidth="1"/>
    <col min="10753" max="10753" width="19.88671875" customWidth="1"/>
    <col min="10754" max="10754" width="5.88671875" customWidth="1"/>
    <col min="10755" max="10755" width="21.33203125" customWidth="1"/>
    <col min="10756" max="10756" width="17" customWidth="1"/>
    <col min="10757" max="10757" width="5.44140625" customWidth="1"/>
    <col min="10758" max="10758" width="8.33203125" customWidth="1"/>
    <col min="10761" max="10761" width="12" bestFit="1" customWidth="1"/>
    <col min="11000" max="11000" width="4.5546875" customWidth="1"/>
    <col min="11001" max="11001" width="22" bestFit="1" customWidth="1"/>
    <col min="11002" max="11002" width="8.88671875" customWidth="1"/>
    <col min="11003" max="11003" width="19" customWidth="1"/>
    <col min="11004" max="11004" width="11.109375" customWidth="1"/>
    <col min="11005" max="11005" width="17" customWidth="1"/>
    <col min="11006" max="11006" width="11.5546875" bestFit="1" customWidth="1"/>
    <col min="11007" max="11007" width="17.88671875" customWidth="1"/>
    <col min="11009" max="11009" width="19.88671875" customWidth="1"/>
    <col min="11010" max="11010" width="5.88671875" customWidth="1"/>
    <col min="11011" max="11011" width="21.33203125" customWidth="1"/>
    <col min="11012" max="11012" width="17" customWidth="1"/>
    <col min="11013" max="11013" width="5.44140625" customWidth="1"/>
    <col min="11014" max="11014" width="8.33203125" customWidth="1"/>
    <col min="11017" max="11017" width="12" bestFit="1" customWidth="1"/>
    <col min="11256" max="11256" width="4.5546875" customWidth="1"/>
    <col min="11257" max="11257" width="22" bestFit="1" customWidth="1"/>
    <col min="11258" max="11258" width="8.88671875" customWidth="1"/>
    <col min="11259" max="11259" width="19" customWidth="1"/>
    <col min="11260" max="11260" width="11.109375" customWidth="1"/>
    <col min="11261" max="11261" width="17" customWidth="1"/>
    <col min="11262" max="11262" width="11.5546875" bestFit="1" customWidth="1"/>
    <col min="11263" max="11263" width="17.88671875" customWidth="1"/>
    <col min="11265" max="11265" width="19.88671875" customWidth="1"/>
    <col min="11266" max="11266" width="5.88671875" customWidth="1"/>
    <col min="11267" max="11267" width="21.33203125" customWidth="1"/>
    <col min="11268" max="11268" width="17" customWidth="1"/>
    <col min="11269" max="11269" width="5.44140625" customWidth="1"/>
    <col min="11270" max="11270" width="8.33203125" customWidth="1"/>
    <col min="11273" max="11273" width="12" bestFit="1" customWidth="1"/>
    <col min="11512" max="11512" width="4.5546875" customWidth="1"/>
    <col min="11513" max="11513" width="22" bestFit="1" customWidth="1"/>
    <col min="11514" max="11514" width="8.88671875" customWidth="1"/>
    <col min="11515" max="11515" width="19" customWidth="1"/>
    <col min="11516" max="11516" width="11.109375" customWidth="1"/>
    <col min="11517" max="11517" width="17" customWidth="1"/>
    <col min="11518" max="11518" width="11.5546875" bestFit="1" customWidth="1"/>
    <col min="11519" max="11519" width="17.88671875" customWidth="1"/>
    <col min="11521" max="11521" width="19.88671875" customWidth="1"/>
    <col min="11522" max="11522" width="5.88671875" customWidth="1"/>
    <col min="11523" max="11523" width="21.33203125" customWidth="1"/>
    <col min="11524" max="11524" width="17" customWidth="1"/>
    <col min="11525" max="11525" width="5.44140625" customWidth="1"/>
    <col min="11526" max="11526" width="8.33203125" customWidth="1"/>
    <col min="11529" max="11529" width="12" bestFit="1" customWidth="1"/>
    <col min="11768" max="11768" width="4.5546875" customWidth="1"/>
    <col min="11769" max="11769" width="22" bestFit="1" customWidth="1"/>
    <col min="11770" max="11770" width="8.88671875" customWidth="1"/>
    <col min="11771" max="11771" width="19" customWidth="1"/>
    <col min="11772" max="11772" width="11.109375" customWidth="1"/>
    <col min="11773" max="11773" width="17" customWidth="1"/>
    <col min="11774" max="11774" width="11.5546875" bestFit="1" customWidth="1"/>
    <col min="11775" max="11775" width="17.88671875" customWidth="1"/>
    <col min="11777" max="11777" width="19.88671875" customWidth="1"/>
    <col min="11778" max="11778" width="5.88671875" customWidth="1"/>
    <col min="11779" max="11779" width="21.33203125" customWidth="1"/>
    <col min="11780" max="11780" width="17" customWidth="1"/>
    <col min="11781" max="11781" width="5.44140625" customWidth="1"/>
    <col min="11782" max="11782" width="8.33203125" customWidth="1"/>
    <col min="11785" max="11785" width="12" bestFit="1" customWidth="1"/>
    <col min="12024" max="12024" width="4.5546875" customWidth="1"/>
    <col min="12025" max="12025" width="22" bestFit="1" customWidth="1"/>
    <col min="12026" max="12026" width="8.88671875" customWidth="1"/>
    <col min="12027" max="12027" width="19" customWidth="1"/>
    <col min="12028" max="12028" width="11.109375" customWidth="1"/>
    <col min="12029" max="12029" width="17" customWidth="1"/>
    <col min="12030" max="12030" width="11.5546875" bestFit="1" customWidth="1"/>
    <col min="12031" max="12031" width="17.88671875" customWidth="1"/>
    <col min="12033" max="12033" width="19.88671875" customWidth="1"/>
    <col min="12034" max="12034" width="5.88671875" customWidth="1"/>
    <col min="12035" max="12035" width="21.33203125" customWidth="1"/>
    <col min="12036" max="12036" width="17" customWidth="1"/>
    <col min="12037" max="12037" width="5.44140625" customWidth="1"/>
    <col min="12038" max="12038" width="8.33203125" customWidth="1"/>
    <col min="12041" max="12041" width="12" bestFit="1" customWidth="1"/>
    <col min="12280" max="12280" width="4.5546875" customWidth="1"/>
    <col min="12281" max="12281" width="22" bestFit="1" customWidth="1"/>
    <col min="12282" max="12282" width="8.88671875" customWidth="1"/>
    <col min="12283" max="12283" width="19" customWidth="1"/>
    <col min="12284" max="12284" width="11.109375" customWidth="1"/>
    <col min="12285" max="12285" width="17" customWidth="1"/>
    <col min="12286" max="12286" width="11.5546875" bestFit="1" customWidth="1"/>
    <col min="12287" max="12287" width="17.88671875" customWidth="1"/>
    <col min="12289" max="12289" width="19.88671875" customWidth="1"/>
    <col min="12290" max="12290" width="5.88671875" customWidth="1"/>
    <col min="12291" max="12291" width="21.33203125" customWidth="1"/>
    <col min="12292" max="12292" width="17" customWidth="1"/>
    <col min="12293" max="12293" width="5.44140625" customWidth="1"/>
    <col min="12294" max="12294" width="8.33203125" customWidth="1"/>
    <col min="12297" max="12297" width="12" bestFit="1" customWidth="1"/>
    <col min="12536" max="12536" width="4.5546875" customWidth="1"/>
    <col min="12537" max="12537" width="22" bestFit="1" customWidth="1"/>
    <col min="12538" max="12538" width="8.88671875" customWidth="1"/>
    <col min="12539" max="12539" width="19" customWidth="1"/>
    <col min="12540" max="12540" width="11.109375" customWidth="1"/>
    <col min="12541" max="12541" width="17" customWidth="1"/>
    <col min="12542" max="12542" width="11.5546875" bestFit="1" customWidth="1"/>
    <col min="12543" max="12543" width="17.88671875" customWidth="1"/>
    <col min="12545" max="12545" width="19.88671875" customWidth="1"/>
    <col min="12546" max="12546" width="5.88671875" customWidth="1"/>
    <col min="12547" max="12547" width="21.33203125" customWidth="1"/>
    <col min="12548" max="12548" width="17" customWidth="1"/>
    <col min="12549" max="12549" width="5.44140625" customWidth="1"/>
    <col min="12550" max="12550" width="8.33203125" customWidth="1"/>
    <col min="12553" max="12553" width="12" bestFit="1" customWidth="1"/>
    <col min="12792" max="12792" width="4.5546875" customWidth="1"/>
    <col min="12793" max="12793" width="22" bestFit="1" customWidth="1"/>
    <col min="12794" max="12794" width="8.88671875" customWidth="1"/>
    <col min="12795" max="12795" width="19" customWidth="1"/>
    <col min="12796" max="12796" width="11.109375" customWidth="1"/>
    <col min="12797" max="12797" width="17" customWidth="1"/>
    <col min="12798" max="12798" width="11.5546875" bestFit="1" customWidth="1"/>
    <col min="12799" max="12799" width="17.88671875" customWidth="1"/>
    <col min="12801" max="12801" width="19.88671875" customWidth="1"/>
    <col min="12802" max="12802" width="5.88671875" customWidth="1"/>
    <col min="12803" max="12803" width="21.33203125" customWidth="1"/>
    <col min="12804" max="12804" width="17" customWidth="1"/>
    <col min="12805" max="12805" width="5.44140625" customWidth="1"/>
    <col min="12806" max="12806" width="8.33203125" customWidth="1"/>
    <col min="12809" max="12809" width="12" bestFit="1" customWidth="1"/>
    <col min="13048" max="13048" width="4.5546875" customWidth="1"/>
    <col min="13049" max="13049" width="22" bestFit="1" customWidth="1"/>
    <col min="13050" max="13050" width="8.88671875" customWidth="1"/>
    <col min="13051" max="13051" width="19" customWidth="1"/>
    <col min="13052" max="13052" width="11.109375" customWidth="1"/>
    <col min="13053" max="13053" width="17" customWidth="1"/>
    <col min="13054" max="13054" width="11.5546875" bestFit="1" customWidth="1"/>
    <col min="13055" max="13055" width="17.88671875" customWidth="1"/>
    <col min="13057" max="13057" width="19.88671875" customWidth="1"/>
    <col min="13058" max="13058" width="5.88671875" customWidth="1"/>
    <col min="13059" max="13059" width="21.33203125" customWidth="1"/>
    <col min="13060" max="13060" width="17" customWidth="1"/>
    <col min="13061" max="13061" width="5.44140625" customWidth="1"/>
    <col min="13062" max="13062" width="8.33203125" customWidth="1"/>
    <col min="13065" max="13065" width="12" bestFit="1" customWidth="1"/>
    <col min="13304" max="13304" width="4.5546875" customWidth="1"/>
    <col min="13305" max="13305" width="22" bestFit="1" customWidth="1"/>
    <col min="13306" max="13306" width="8.88671875" customWidth="1"/>
    <col min="13307" max="13307" width="19" customWidth="1"/>
    <col min="13308" max="13308" width="11.109375" customWidth="1"/>
    <col min="13309" max="13309" width="17" customWidth="1"/>
    <col min="13310" max="13310" width="11.5546875" bestFit="1" customWidth="1"/>
    <col min="13311" max="13311" width="17.88671875" customWidth="1"/>
    <col min="13313" max="13313" width="19.88671875" customWidth="1"/>
    <col min="13314" max="13314" width="5.88671875" customWidth="1"/>
    <col min="13315" max="13315" width="21.33203125" customWidth="1"/>
    <col min="13316" max="13316" width="17" customWidth="1"/>
    <col min="13317" max="13317" width="5.44140625" customWidth="1"/>
    <col min="13318" max="13318" width="8.33203125" customWidth="1"/>
    <col min="13321" max="13321" width="12" bestFit="1" customWidth="1"/>
    <col min="13560" max="13560" width="4.5546875" customWidth="1"/>
    <col min="13561" max="13561" width="22" bestFit="1" customWidth="1"/>
    <col min="13562" max="13562" width="8.88671875" customWidth="1"/>
    <col min="13563" max="13563" width="19" customWidth="1"/>
    <col min="13564" max="13564" width="11.109375" customWidth="1"/>
    <col min="13565" max="13565" width="17" customWidth="1"/>
    <col min="13566" max="13566" width="11.5546875" bestFit="1" customWidth="1"/>
    <col min="13567" max="13567" width="17.88671875" customWidth="1"/>
    <col min="13569" max="13569" width="19.88671875" customWidth="1"/>
    <col min="13570" max="13570" width="5.88671875" customWidth="1"/>
    <col min="13571" max="13571" width="21.33203125" customWidth="1"/>
    <col min="13572" max="13572" width="17" customWidth="1"/>
    <col min="13573" max="13573" width="5.44140625" customWidth="1"/>
    <col min="13574" max="13574" width="8.33203125" customWidth="1"/>
    <col min="13577" max="13577" width="12" bestFit="1" customWidth="1"/>
    <col min="13816" max="13816" width="4.5546875" customWidth="1"/>
    <col min="13817" max="13817" width="22" bestFit="1" customWidth="1"/>
    <col min="13818" max="13818" width="8.88671875" customWidth="1"/>
    <col min="13819" max="13819" width="19" customWidth="1"/>
    <col min="13820" max="13820" width="11.109375" customWidth="1"/>
    <col min="13821" max="13821" width="17" customWidth="1"/>
    <col min="13822" max="13822" width="11.5546875" bestFit="1" customWidth="1"/>
    <col min="13823" max="13823" width="17.88671875" customWidth="1"/>
    <col min="13825" max="13825" width="19.88671875" customWidth="1"/>
    <col min="13826" max="13826" width="5.88671875" customWidth="1"/>
    <col min="13827" max="13827" width="21.33203125" customWidth="1"/>
    <col min="13828" max="13828" width="17" customWidth="1"/>
    <col min="13829" max="13829" width="5.44140625" customWidth="1"/>
    <col min="13830" max="13830" width="8.33203125" customWidth="1"/>
    <col min="13833" max="13833" width="12" bestFit="1" customWidth="1"/>
    <col min="14072" max="14072" width="4.5546875" customWidth="1"/>
    <col min="14073" max="14073" width="22" bestFit="1" customWidth="1"/>
    <col min="14074" max="14074" width="8.88671875" customWidth="1"/>
    <col min="14075" max="14075" width="19" customWidth="1"/>
    <col min="14076" max="14076" width="11.109375" customWidth="1"/>
    <col min="14077" max="14077" width="17" customWidth="1"/>
    <col min="14078" max="14078" width="11.5546875" bestFit="1" customWidth="1"/>
    <col min="14079" max="14079" width="17.88671875" customWidth="1"/>
    <col min="14081" max="14081" width="19.88671875" customWidth="1"/>
    <col min="14082" max="14082" width="5.88671875" customWidth="1"/>
    <col min="14083" max="14083" width="21.33203125" customWidth="1"/>
    <col min="14084" max="14084" width="17" customWidth="1"/>
    <col min="14085" max="14085" width="5.44140625" customWidth="1"/>
    <col min="14086" max="14086" width="8.33203125" customWidth="1"/>
    <col min="14089" max="14089" width="12" bestFit="1" customWidth="1"/>
    <col min="14328" max="14328" width="4.5546875" customWidth="1"/>
    <col min="14329" max="14329" width="22" bestFit="1" customWidth="1"/>
    <col min="14330" max="14330" width="8.88671875" customWidth="1"/>
    <col min="14331" max="14331" width="19" customWidth="1"/>
    <col min="14332" max="14332" width="11.109375" customWidth="1"/>
    <col min="14333" max="14333" width="17" customWidth="1"/>
    <col min="14334" max="14334" width="11.5546875" bestFit="1" customWidth="1"/>
    <col min="14335" max="14335" width="17.88671875" customWidth="1"/>
    <col min="14337" max="14337" width="19.88671875" customWidth="1"/>
    <col min="14338" max="14338" width="5.88671875" customWidth="1"/>
    <col min="14339" max="14339" width="21.33203125" customWidth="1"/>
    <col min="14340" max="14340" width="17" customWidth="1"/>
    <col min="14341" max="14341" width="5.44140625" customWidth="1"/>
    <col min="14342" max="14342" width="8.33203125" customWidth="1"/>
    <col min="14345" max="14345" width="12" bestFit="1" customWidth="1"/>
    <col min="14584" max="14584" width="4.5546875" customWidth="1"/>
    <col min="14585" max="14585" width="22" bestFit="1" customWidth="1"/>
    <col min="14586" max="14586" width="8.88671875" customWidth="1"/>
    <col min="14587" max="14587" width="19" customWidth="1"/>
    <col min="14588" max="14588" width="11.109375" customWidth="1"/>
    <col min="14589" max="14589" width="17" customWidth="1"/>
    <col min="14590" max="14590" width="11.5546875" bestFit="1" customWidth="1"/>
    <col min="14591" max="14591" width="17.88671875" customWidth="1"/>
    <col min="14593" max="14593" width="19.88671875" customWidth="1"/>
    <col min="14594" max="14594" width="5.88671875" customWidth="1"/>
    <col min="14595" max="14595" width="21.33203125" customWidth="1"/>
    <col min="14596" max="14596" width="17" customWidth="1"/>
    <col min="14597" max="14597" width="5.44140625" customWidth="1"/>
    <col min="14598" max="14598" width="8.33203125" customWidth="1"/>
    <col min="14601" max="14601" width="12" bestFit="1" customWidth="1"/>
    <col min="14840" max="14840" width="4.5546875" customWidth="1"/>
    <col min="14841" max="14841" width="22" bestFit="1" customWidth="1"/>
    <col min="14842" max="14842" width="8.88671875" customWidth="1"/>
    <col min="14843" max="14843" width="19" customWidth="1"/>
    <col min="14844" max="14844" width="11.109375" customWidth="1"/>
    <col min="14845" max="14845" width="17" customWidth="1"/>
    <col min="14846" max="14846" width="11.5546875" bestFit="1" customWidth="1"/>
    <col min="14847" max="14847" width="17.88671875" customWidth="1"/>
    <col min="14849" max="14849" width="19.88671875" customWidth="1"/>
    <col min="14850" max="14850" width="5.88671875" customWidth="1"/>
    <col min="14851" max="14851" width="21.33203125" customWidth="1"/>
    <col min="14852" max="14852" width="17" customWidth="1"/>
    <col min="14853" max="14853" width="5.44140625" customWidth="1"/>
    <col min="14854" max="14854" width="8.33203125" customWidth="1"/>
    <col min="14857" max="14857" width="12" bestFit="1" customWidth="1"/>
    <col min="15096" max="15096" width="4.5546875" customWidth="1"/>
    <col min="15097" max="15097" width="22" bestFit="1" customWidth="1"/>
    <col min="15098" max="15098" width="8.88671875" customWidth="1"/>
    <col min="15099" max="15099" width="19" customWidth="1"/>
    <col min="15100" max="15100" width="11.109375" customWidth="1"/>
    <col min="15101" max="15101" width="17" customWidth="1"/>
    <col min="15102" max="15102" width="11.5546875" bestFit="1" customWidth="1"/>
    <col min="15103" max="15103" width="17.88671875" customWidth="1"/>
    <col min="15105" max="15105" width="19.88671875" customWidth="1"/>
    <col min="15106" max="15106" width="5.88671875" customWidth="1"/>
    <col min="15107" max="15107" width="21.33203125" customWidth="1"/>
    <col min="15108" max="15108" width="17" customWidth="1"/>
    <col min="15109" max="15109" width="5.44140625" customWidth="1"/>
    <col min="15110" max="15110" width="8.33203125" customWidth="1"/>
    <col min="15113" max="15113" width="12" bestFit="1" customWidth="1"/>
    <col min="15352" max="15352" width="4.5546875" customWidth="1"/>
    <col min="15353" max="15353" width="22" bestFit="1" customWidth="1"/>
    <col min="15354" max="15354" width="8.88671875" customWidth="1"/>
    <col min="15355" max="15355" width="19" customWidth="1"/>
    <col min="15356" max="15356" width="11.109375" customWidth="1"/>
    <col min="15357" max="15357" width="17" customWidth="1"/>
    <col min="15358" max="15358" width="11.5546875" bestFit="1" customWidth="1"/>
    <col min="15359" max="15359" width="17.88671875" customWidth="1"/>
    <col min="15361" max="15361" width="19.88671875" customWidth="1"/>
    <col min="15362" max="15362" width="5.88671875" customWidth="1"/>
    <col min="15363" max="15363" width="21.33203125" customWidth="1"/>
    <col min="15364" max="15364" width="17" customWidth="1"/>
    <col min="15365" max="15365" width="5.44140625" customWidth="1"/>
    <col min="15366" max="15366" width="8.33203125" customWidth="1"/>
    <col min="15369" max="15369" width="12" bestFit="1" customWidth="1"/>
    <col min="15608" max="15608" width="4.5546875" customWidth="1"/>
    <col min="15609" max="15609" width="22" bestFit="1" customWidth="1"/>
    <col min="15610" max="15610" width="8.88671875" customWidth="1"/>
    <col min="15611" max="15611" width="19" customWidth="1"/>
    <col min="15612" max="15612" width="11.109375" customWidth="1"/>
    <col min="15613" max="15613" width="17" customWidth="1"/>
    <col min="15614" max="15614" width="11.5546875" bestFit="1" customWidth="1"/>
    <col min="15615" max="15615" width="17.88671875" customWidth="1"/>
    <col min="15617" max="15617" width="19.88671875" customWidth="1"/>
    <col min="15618" max="15618" width="5.88671875" customWidth="1"/>
    <col min="15619" max="15619" width="21.33203125" customWidth="1"/>
    <col min="15620" max="15620" width="17" customWidth="1"/>
    <col min="15621" max="15621" width="5.44140625" customWidth="1"/>
    <col min="15622" max="15622" width="8.33203125" customWidth="1"/>
    <col min="15625" max="15625" width="12" bestFit="1" customWidth="1"/>
    <col min="15864" max="15864" width="4.5546875" customWidth="1"/>
    <col min="15865" max="15865" width="22" bestFit="1" customWidth="1"/>
    <col min="15866" max="15866" width="8.88671875" customWidth="1"/>
    <col min="15867" max="15867" width="19" customWidth="1"/>
    <col min="15868" max="15868" width="11.109375" customWidth="1"/>
    <col min="15869" max="15869" width="17" customWidth="1"/>
    <col min="15870" max="15870" width="11.5546875" bestFit="1" customWidth="1"/>
    <col min="15871" max="15871" width="17.88671875" customWidth="1"/>
    <col min="15873" max="15873" width="19.88671875" customWidth="1"/>
    <col min="15874" max="15874" width="5.88671875" customWidth="1"/>
    <col min="15875" max="15875" width="21.33203125" customWidth="1"/>
    <col min="15876" max="15876" width="17" customWidth="1"/>
    <col min="15877" max="15877" width="5.44140625" customWidth="1"/>
    <col min="15878" max="15878" width="8.33203125" customWidth="1"/>
    <col min="15881" max="15881" width="12" bestFit="1" customWidth="1"/>
    <col min="16120" max="16120" width="4.5546875" customWidth="1"/>
    <col min="16121" max="16121" width="22" bestFit="1" customWidth="1"/>
    <col min="16122" max="16122" width="8.88671875" customWidth="1"/>
    <col min="16123" max="16123" width="19" customWidth="1"/>
    <col min="16124" max="16124" width="11.109375" customWidth="1"/>
    <col min="16125" max="16125" width="17" customWidth="1"/>
    <col min="16126" max="16126" width="11.5546875" bestFit="1" customWidth="1"/>
    <col min="16127" max="16127" width="17.88671875" customWidth="1"/>
    <col min="16129" max="16129" width="19.88671875" customWidth="1"/>
    <col min="16130" max="16130" width="5.88671875" customWidth="1"/>
    <col min="16131" max="16131" width="21.33203125" customWidth="1"/>
    <col min="16132" max="16132" width="17" customWidth="1"/>
    <col min="16133" max="16133" width="5.44140625" customWidth="1"/>
    <col min="16134" max="16134" width="8.33203125" customWidth="1"/>
    <col min="16137" max="16137" width="12" bestFit="1" customWidth="1"/>
  </cols>
  <sheetData>
    <row r="1" spans="2:18" x14ac:dyDescent="0.3">
      <c r="Q1" s="27"/>
      <c r="R1" s="27"/>
    </row>
    <row r="2" spans="2:18" ht="12" customHeight="1" x14ac:dyDescent="0.3">
      <c r="B2" s="1"/>
      <c r="C2" s="1"/>
      <c r="D2" s="1"/>
      <c r="E2" s="1"/>
      <c r="G2" s="1"/>
      <c r="H2" s="1"/>
      <c r="I2" s="1"/>
      <c r="J2" s="1"/>
      <c r="K2" s="21"/>
      <c r="Q2" s="27"/>
      <c r="R2" s="27"/>
    </row>
    <row r="3" spans="2:18" ht="15" customHeight="1" x14ac:dyDescent="0.3">
      <c r="B3" s="1"/>
      <c r="C3" s="78" t="s">
        <v>30</v>
      </c>
      <c r="D3" s="79"/>
      <c r="E3" s="79"/>
      <c r="F3" s="79"/>
      <c r="G3" s="79"/>
      <c r="H3" s="79"/>
      <c r="I3" s="79"/>
      <c r="J3" s="1"/>
      <c r="Q3" s="27"/>
      <c r="R3" s="27"/>
    </row>
    <row r="4" spans="2:18" ht="15" customHeight="1" x14ac:dyDescent="0.3">
      <c r="B4" s="1"/>
      <c r="C4" s="79"/>
      <c r="D4" s="79"/>
      <c r="E4" s="79"/>
      <c r="F4" s="79"/>
      <c r="G4" s="79"/>
      <c r="H4" s="79"/>
      <c r="I4" s="79"/>
      <c r="J4" s="24"/>
      <c r="K4" s="24"/>
      <c r="Q4" s="27"/>
      <c r="R4" s="27"/>
    </row>
    <row r="5" spans="2:18" ht="15" customHeight="1" x14ac:dyDescent="0.3">
      <c r="B5" s="1"/>
      <c r="C5" s="69" t="s">
        <v>27</v>
      </c>
      <c r="D5" s="70"/>
      <c r="E5" s="70"/>
      <c r="F5" s="70"/>
      <c r="G5" s="70"/>
      <c r="H5" s="70"/>
      <c r="I5" s="70"/>
      <c r="J5" s="24"/>
      <c r="K5" s="24"/>
      <c r="Q5" s="27"/>
      <c r="R5" s="27"/>
    </row>
    <row r="6" spans="2:18" x14ac:dyDescent="0.3">
      <c r="B6" s="1"/>
      <c r="C6" s="1"/>
      <c r="D6" s="25"/>
      <c r="E6" s="26"/>
      <c r="F6" s="26"/>
      <c r="G6" s="26"/>
      <c r="H6" s="26"/>
      <c r="I6" s="26"/>
      <c r="J6" s="26"/>
      <c r="K6" s="26"/>
      <c r="Q6" s="27"/>
      <c r="R6" s="27"/>
    </row>
    <row r="7" spans="2:18" x14ac:dyDescent="0.3">
      <c r="B7" s="1"/>
      <c r="C7" s="1"/>
      <c r="D7" s="1"/>
      <c r="E7" s="1"/>
      <c r="F7" s="1"/>
      <c r="G7" s="1"/>
      <c r="H7" s="1"/>
      <c r="I7" s="1"/>
      <c r="J7" s="1"/>
      <c r="Q7" s="27"/>
      <c r="R7" s="27"/>
    </row>
    <row r="8" spans="2:18" x14ac:dyDescent="0.3">
      <c r="B8" s="1"/>
      <c r="C8" s="1"/>
      <c r="D8" s="1"/>
      <c r="E8" s="1"/>
      <c r="F8" s="1"/>
      <c r="G8" s="1"/>
      <c r="H8" s="1"/>
      <c r="I8" s="1"/>
      <c r="J8" s="1"/>
      <c r="Q8" s="27"/>
      <c r="R8" s="27"/>
    </row>
    <row r="9" spans="2:18" x14ac:dyDescent="0.3">
      <c r="B9" s="1"/>
      <c r="C9" s="1"/>
      <c r="D9" s="1"/>
      <c r="E9" s="1"/>
      <c r="F9" s="1"/>
      <c r="G9" s="1"/>
      <c r="H9" s="1"/>
      <c r="I9" s="1"/>
      <c r="J9" s="1"/>
      <c r="Q9" s="27"/>
      <c r="R9" s="27"/>
    </row>
    <row r="10" spans="2:18" x14ac:dyDescent="0.3">
      <c r="B10" s="1"/>
      <c r="C10" s="1"/>
      <c r="D10" s="1"/>
      <c r="E10" s="1"/>
      <c r="F10" s="1"/>
      <c r="G10" s="1"/>
      <c r="H10" s="1"/>
      <c r="I10" s="1"/>
      <c r="J10" s="1"/>
      <c r="Q10" s="27"/>
      <c r="R10" s="27"/>
    </row>
    <row r="11" spans="2:18" x14ac:dyDescent="0.3">
      <c r="B11" s="1"/>
      <c r="C11" s="1"/>
      <c r="D11" s="1"/>
      <c r="E11" s="1"/>
      <c r="F11" s="1"/>
      <c r="G11" s="1"/>
      <c r="H11" s="1"/>
      <c r="I11" s="1"/>
      <c r="J11" s="1"/>
      <c r="Q11" s="27"/>
      <c r="R11" s="27"/>
    </row>
    <row r="12" spans="2:18" x14ac:dyDescent="0.3">
      <c r="B12" s="1"/>
      <c r="C12" s="1"/>
      <c r="D12" s="1"/>
      <c r="E12" s="1"/>
      <c r="F12" s="1"/>
      <c r="G12" s="1"/>
      <c r="H12" s="1"/>
      <c r="I12" s="1"/>
      <c r="J12" s="1"/>
      <c r="Q12" s="27"/>
      <c r="R12" s="27"/>
    </row>
    <row r="13" spans="2:18" x14ac:dyDescent="0.3">
      <c r="B13" s="1"/>
      <c r="C13" s="1"/>
      <c r="D13" s="1"/>
      <c r="E13" s="1"/>
      <c r="F13" s="1"/>
      <c r="G13" s="1"/>
      <c r="H13" s="1"/>
      <c r="I13" s="1"/>
      <c r="J13" s="1"/>
      <c r="Q13" s="27"/>
      <c r="R13" s="27"/>
    </row>
    <row r="14" spans="2:18" x14ac:dyDescent="0.3">
      <c r="B14" s="1"/>
      <c r="C14" s="1"/>
      <c r="D14" s="1"/>
      <c r="E14" s="1"/>
      <c r="F14" s="1"/>
      <c r="G14" s="1"/>
      <c r="H14" s="1"/>
      <c r="I14" s="1"/>
      <c r="J14" s="1"/>
      <c r="Q14" s="27"/>
      <c r="R14" s="27"/>
    </row>
    <row r="15" spans="2:18" x14ac:dyDescent="0.3">
      <c r="B15" s="1"/>
      <c r="C15" s="1"/>
      <c r="D15" s="1"/>
      <c r="E15" s="1"/>
      <c r="F15" s="1"/>
      <c r="G15" s="1"/>
      <c r="H15" s="1"/>
      <c r="I15" s="1"/>
      <c r="J15" s="1"/>
      <c r="Q15" s="27"/>
      <c r="R15" s="27"/>
    </row>
    <row r="16" spans="2:18" ht="29.25" customHeight="1" x14ac:dyDescent="0.3">
      <c r="B16" s="1"/>
      <c r="C16" s="1"/>
      <c r="D16" s="1"/>
      <c r="E16" s="1"/>
      <c r="F16" s="1"/>
      <c r="G16" s="1"/>
      <c r="H16" s="1"/>
    </row>
    <row r="17" spans="2:16" x14ac:dyDescent="0.3">
      <c r="B17" s="1"/>
      <c r="C17" s="1"/>
      <c r="D17" s="1"/>
      <c r="E17" s="1"/>
      <c r="F17" s="1"/>
      <c r="G17" s="1"/>
      <c r="H17" s="1"/>
    </row>
    <row r="18" spans="2:16" x14ac:dyDescent="0.3">
      <c r="B18" s="20" t="s">
        <v>17</v>
      </c>
      <c r="C18" s="112"/>
      <c r="D18" s="113"/>
      <c r="E18" s="113"/>
      <c r="F18" s="1"/>
      <c r="G18" s="1"/>
      <c r="H18" s="1"/>
    </row>
    <row r="19" spans="2:16" s="1" customFormat="1" ht="10.5" customHeight="1" x14ac:dyDescent="0.3">
      <c r="B19" s="53"/>
      <c r="C19" s="54"/>
      <c r="D19" s="54"/>
      <c r="E19" s="54"/>
      <c r="P19" s="64"/>
    </row>
    <row r="20" spans="2:16" s="1" customFormat="1" x14ac:dyDescent="0.3">
      <c r="B20" s="56" t="str">
        <f>IF(C18&lt;&gt;"","Usted está cotizando:","")</f>
        <v/>
      </c>
      <c r="C20" s="55"/>
      <c r="D20" s="55"/>
      <c r="E20" s="55"/>
      <c r="F20" s="55"/>
      <c r="P20" s="64"/>
    </row>
    <row r="21" spans="2:16" s="1" customFormat="1" ht="15" customHeight="1" x14ac:dyDescent="0.3">
      <c r="B21" s="114" t="str">
        <f>IF(C18&lt;&gt;"","Seguro de Cauciones para Opeaciones Aduaneras y Tributarias","")</f>
        <v/>
      </c>
      <c r="C21" s="114"/>
      <c r="D21" s="114"/>
      <c r="E21" s="114"/>
      <c r="F21" s="114"/>
      <c r="P21" s="64"/>
    </row>
    <row r="22" spans="2:16" s="1" customFormat="1" x14ac:dyDescent="0.3">
      <c r="B22" s="114" t="str">
        <f>IF(C18&lt;&gt;"","Código de Registro RG1785400031","")</f>
        <v/>
      </c>
      <c r="C22" s="114"/>
      <c r="D22" s="114"/>
      <c r="E22" s="114"/>
      <c r="F22" s="114"/>
      <c r="P22" s="64"/>
    </row>
    <row r="23" spans="2:16" ht="15" thickBot="1" x14ac:dyDescent="0.35">
      <c r="B23" s="1"/>
      <c r="C23" s="1"/>
      <c r="D23" s="1"/>
      <c r="E23" s="1"/>
      <c r="F23" s="1"/>
      <c r="G23" s="1"/>
      <c r="H23" s="1"/>
    </row>
    <row r="24" spans="2:16" ht="15" customHeight="1" thickBot="1" x14ac:dyDescent="0.35">
      <c r="B24" s="82" t="s">
        <v>18</v>
      </c>
      <c r="C24" s="83"/>
      <c r="D24" s="83"/>
      <c r="E24" s="83"/>
      <c r="F24" s="84"/>
      <c r="G24" s="85"/>
      <c r="H24" s="1"/>
      <c r="K24" s="1"/>
      <c r="L24" s="1"/>
      <c r="M24" s="51"/>
    </row>
    <row r="25" spans="2:16" x14ac:dyDescent="0.3">
      <c r="B25" s="71"/>
      <c r="C25" s="72"/>
      <c r="D25" s="72"/>
      <c r="E25" s="72"/>
      <c r="F25" s="73"/>
      <c r="G25" s="74"/>
      <c r="H25" s="1"/>
      <c r="I25" s="17" t="s">
        <v>11</v>
      </c>
      <c r="K25" s="1"/>
      <c r="L25" s="1"/>
      <c r="M25" s="52"/>
    </row>
    <row r="26" spans="2:16" ht="15" thickBot="1" x14ac:dyDescent="0.35">
      <c r="B26" s="75" t="s">
        <v>0</v>
      </c>
      <c r="C26" s="76"/>
      <c r="D26" s="76"/>
      <c r="E26" s="76"/>
      <c r="F26" s="76"/>
      <c r="G26" s="77"/>
      <c r="H26" s="1"/>
      <c r="I26" s="22">
        <v>0.05</v>
      </c>
    </row>
    <row r="27" spans="2:16" ht="35.25" customHeight="1" x14ac:dyDescent="0.3">
      <c r="B27" s="34" t="s">
        <v>1</v>
      </c>
      <c r="C27" s="3" t="s">
        <v>12</v>
      </c>
      <c r="D27" s="3" t="s">
        <v>2</v>
      </c>
      <c r="E27" s="3" t="s">
        <v>13</v>
      </c>
      <c r="F27" s="3" t="s">
        <v>3</v>
      </c>
      <c r="G27" s="35" t="s">
        <v>4</v>
      </c>
      <c r="H27" s="1"/>
    </row>
    <row r="28" spans="2:16" s="2" customFormat="1" ht="22.5" customHeight="1" thickBot="1" x14ac:dyDescent="0.35">
      <c r="B28" s="36" t="str" cm="1">
        <f t="array" ref="B28">IFERROR(_xlfn.IFS(OR(C18=P28,C18=P29),"25,000",C18=P30,"100,000",B25&gt;0,B25),"")</f>
        <v/>
      </c>
      <c r="C28" s="37"/>
      <c r="D28" s="38" t="str">
        <f>IFERROR(IF((B28*$I$26/360)*C28&lt;800,800,(B28*$I$26/360)*C28),"")</f>
        <v/>
      </c>
      <c r="E28" s="38" t="str">
        <f>IFERROR(D28*0.03,"")</f>
        <v/>
      </c>
      <c r="F28" s="39" t="str">
        <f>IFERROR((D28+E28)*18%,"")</f>
        <v/>
      </c>
      <c r="G28" s="40" t="str">
        <f>IFERROR(D28+F28,"")</f>
        <v/>
      </c>
      <c r="H28" s="6"/>
      <c r="J28"/>
      <c r="K28" s="1"/>
      <c r="L28" s="1"/>
      <c r="M28" s="8"/>
      <c r="N28"/>
      <c r="O28"/>
      <c r="P28" s="64" t="s">
        <v>23</v>
      </c>
    </row>
    <row r="29" spans="2:16" s="2" customFormat="1" ht="16.5" customHeight="1" x14ac:dyDescent="0.3">
      <c r="B29" s="33"/>
      <c r="C29" s="65"/>
      <c r="D29" s="57"/>
      <c r="E29" s="58"/>
      <c r="F29" s="59"/>
      <c r="G29" s="59"/>
      <c r="H29" s="6"/>
      <c r="I29" s="19"/>
      <c r="J29"/>
      <c r="K29"/>
      <c r="L29"/>
      <c r="M29"/>
      <c r="N29"/>
      <c r="O29"/>
      <c r="P29" s="64" t="s">
        <v>24</v>
      </c>
    </row>
    <row r="30" spans="2:16" x14ac:dyDescent="0.3">
      <c r="B30" s="1"/>
      <c r="C30" s="1"/>
      <c r="D30" s="1"/>
      <c r="E30" s="1"/>
      <c r="F30" s="1"/>
      <c r="G30" s="1"/>
      <c r="H30" s="1"/>
      <c r="P30" s="64" t="s">
        <v>25</v>
      </c>
    </row>
    <row r="31" spans="2:16" x14ac:dyDescent="0.3">
      <c r="J31" s="11"/>
      <c r="P31" s="64" t="s">
        <v>14</v>
      </c>
    </row>
    <row r="32" spans="2:16" x14ac:dyDescent="0.3">
      <c r="B32" s="115"/>
      <c r="C32" s="116"/>
      <c r="D32" s="116"/>
      <c r="E32" s="116"/>
      <c r="F32" s="116"/>
      <c r="G32" s="116"/>
      <c r="H32" s="12"/>
      <c r="I32" s="7"/>
      <c r="J32" s="7"/>
      <c r="P32" s="64" t="s">
        <v>15</v>
      </c>
    </row>
    <row r="33" spans="2:16" x14ac:dyDescent="0.3">
      <c r="B33" s="117"/>
      <c r="C33" s="118"/>
      <c r="D33" s="118"/>
      <c r="E33" s="118"/>
      <c r="F33" s="118"/>
      <c r="G33" s="118"/>
      <c r="H33" s="13"/>
      <c r="I33" s="13"/>
      <c r="J33" s="13"/>
      <c r="P33" s="64" t="s">
        <v>16</v>
      </c>
    </row>
    <row r="34" spans="2:16" x14ac:dyDescent="0.3">
      <c r="B34" s="90"/>
      <c r="C34" s="91"/>
      <c r="D34" s="91"/>
      <c r="E34" s="91"/>
      <c r="F34" s="91"/>
      <c r="G34" s="91"/>
      <c r="H34" s="1"/>
      <c r="I34" s="1"/>
    </row>
    <row r="35" spans="2:16" x14ac:dyDescent="0.3">
      <c r="B35" s="92"/>
      <c r="C35" s="93"/>
      <c r="D35" s="93"/>
      <c r="E35" s="93"/>
      <c r="F35" s="93"/>
      <c r="G35" s="93"/>
      <c r="H35" s="14"/>
      <c r="I35" s="1"/>
      <c r="J35" s="14"/>
    </row>
    <row r="36" spans="2:16" x14ac:dyDescent="0.3">
      <c r="H36" s="14"/>
      <c r="I36" s="1"/>
      <c r="J36" s="14"/>
    </row>
    <row r="37" spans="2:16" x14ac:dyDescent="0.3">
      <c r="B37" s="94"/>
      <c r="C37" s="95"/>
      <c r="D37" s="95"/>
      <c r="E37" s="95"/>
      <c r="F37" s="95"/>
      <c r="G37" s="95"/>
      <c r="H37" s="14"/>
      <c r="I37" s="1"/>
      <c r="J37" s="14"/>
    </row>
    <row r="38" spans="2:16" x14ac:dyDescent="0.3">
      <c r="B38" s="90"/>
      <c r="C38" s="91"/>
      <c r="D38" s="91"/>
      <c r="E38" s="91"/>
      <c r="F38" s="91"/>
      <c r="G38" s="91"/>
      <c r="H38" s="1"/>
      <c r="I38" s="1"/>
      <c r="P38" s="63"/>
    </row>
    <row r="39" spans="2:16" x14ac:dyDescent="0.3">
      <c r="B39" s="96"/>
      <c r="C39" s="97"/>
      <c r="D39" s="97"/>
      <c r="E39" s="97"/>
      <c r="F39" s="97"/>
      <c r="G39" s="97"/>
      <c r="H39" s="1"/>
      <c r="I39" s="1"/>
      <c r="P39" s="63"/>
    </row>
    <row r="40" spans="2:16" x14ac:dyDescent="0.3">
      <c r="B40" s="98"/>
      <c r="C40" s="99"/>
      <c r="D40" s="99"/>
      <c r="E40" s="99"/>
      <c r="F40" s="99"/>
      <c r="G40" s="99"/>
      <c r="H40" s="1"/>
      <c r="I40" s="1"/>
    </row>
    <row r="41" spans="2:16" ht="15" customHeight="1" x14ac:dyDescent="0.3">
      <c r="B41" s="100"/>
      <c r="C41" s="101"/>
      <c r="D41" s="101"/>
      <c r="E41" s="101"/>
      <c r="F41" s="101"/>
      <c r="G41" s="101"/>
      <c r="H41" s="15"/>
      <c r="I41" s="15"/>
    </row>
    <row r="42" spans="2:16" x14ac:dyDescent="0.3">
      <c r="B42" s="103"/>
      <c r="C42" s="104"/>
      <c r="D42" s="104"/>
      <c r="E42" s="104"/>
      <c r="F42" s="104"/>
      <c r="G42" s="104"/>
      <c r="H42" s="15"/>
    </row>
    <row r="43" spans="2:16" x14ac:dyDescent="0.3">
      <c r="B43" s="60"/>
      <c r="C43" s="60"/>
      <c r="D43" s="60"/>
      <c r="E43" s="60"/>
      <c r="F43" s="60"/>
      <c r="G43" s="60"/>
      <c r="H43" s="61"/>
    </row>
    <row r="44" spans="2:16" ht="15" customHeight="1" x14ac:dyDescent="0.3">
      <c r="B44" s="67" t="s">
        <v>31</v>
      </c>
      <c r="C44" s="67"/>
      <c r="D44" s="67"/>
      <c r="E44" s="67"/>
      <c r="F44" s="67"/>
      <c r="G44" s="67"/>
      <c r="H44" s="67"/>
      <c r="I44" s="67"/>
    </row>
    <row r="45" spans="2:16" x14ac:dyDescent="0.3">
      <c r="B45" s="67" t="s">
        <v>35</v>
      </c>
      <c r="C45" s="67"/>
      <c r="D45" s="67"/>
      <c r="E45" s="67"/>
      <c r="F45" s="67"/>
      <c r="G45" s="67"/>
    </row>
    <row r="46" spans="2:16" ht="15" customHeight="1" x14ac:dyDescent="0.3">
      <c r="B46" s="67" t="s">
        <v>33</v>
      </c>
      <c r="C46" s="67"/>
      <c r="D46" s="67"/>
      <c r="E46" s="67"/>
      <c r="F46" s="67"/>
      <c r="G46" s="67"/>
      <c r="H46" s="16"/>
    </row>
    <row r="47" spans="2:16" x14ac:dyDescent="0.3">
      <c r="B47" s="67" t="s">
        <v>34</v>
      </c>
      <c r="C47" s="67"/>
      <c r="D47" s="67"/>
      <c r="E47" s="67"/>
      <c r="F47" s="67"/>
      <c r="G47" s="67"/>
      <c r="H47" s="16"/>
    </row>
    <row r="48" spans="2:16" ht="15" customHeight="1" x14ac:dyDescent="0.3">
      <c r="B48" s="67" t="s">
        <v>32</v>
      </c>
      <c r="C48" s="67"/>
      <c r="D48" s="67"/>
      <c r="E48" s="67"/>
      <c r="F48" s="67"/>
      <c r="G48" s="67"/>
      <c r="H48" s="16"/>
    </row>
    <row r="49" spans="2:9" x14ac:dyDescent="0.3">
      <c r="B49" s="68" t="s">
        <v>36</v>
      </c>
      <c r="C49" s="68"/>
      <c r="D49" s="68"/>
      <c r="E49" s="68"/>
      <c r="F49" s="68"/>
      <c r="G49" s="68"/>
      <c r="H49" s="68"/>
      <c r="I49" s="68"/>
    </row>
  </sheetData>
  <sheetProtection algorithmName="SHA-512" hashValue="QMUAqIFsCfJ3A3jkvQIytx7JeLaNuclTZZpmcZ+US0+XjMqY0PSxRU6Ezc7aIIXQ/r/ZCOq+CBUr1NDgKcpXkw==" saltValue="07emDndxbelz9tbPLxvz6A==" spinCount="100000" sheet="1" objects="1" scenarios="1"/>
  <mergeCells count="24">
    <mergeCell ref="B38:G38"/>
    <mergeCell ref="B39:G40"/>
    <mergeCell ref="B41:G42"/>
    <mergeCell ref="B49:I49"/>
    <mergeCell ref="B46:G46"/>
    <mergeCell ref="B47:G47"/>
    <mergeCell ref="B48:G48"/>
    <mergeCell ref="B45:G45"/>
    <mergeCell ref="F25:G25"/>
    <mergeCell ref="B26:G26"/>
    <mergeCell ref="C3:I4"/>
    <mergeCell ref="B44:I44"/>
    <mergeCell ref="C18:E18"/>
    <mergeCell ref="B21:F21"/>
    <mergeCell ref="B22:F22"/>
    <mergeCell ref="B32:G32"/>
    <mergeCell ref="B33:G33"/>
    <mergeCell ref="B34:G34"/>
    <mergeCell ref="B35:G35"/>
    <mergeCell ref="B37:G37"/>
    <mergeCell ref="B24:E24"/>
    <mergeCell ref="F24:G24"/>
    <mergeCell ref="B25:E25"/>
    <mergeCell ref="C5:I5"/>
  </mergeCells>
  <conditionalFormatting sqref="B21:F21">
    <cfRule type="beginsWith" dxfId="1" priority="2" operator="beginsWith" text="Seguro">
      <formula>LEFT(B21,LEN("Seguro"))="Seguro"</formula>
    </cfRule>
  </conditionalFormatting>
  <conditionalFormatting sqref="B22:F22">
    <cfRule type="beginsWith" dxfId="0" priority="1" operator="beginsWith" text="Código">
      <formula>LEFT(B22,LEN("Código"))="Código"</formula>
    </cfRule>
  </conditionalFormatting>
  <dataValidations disablePrompts="1" count="1">
    <dataValidation type="list" allowBlank="1" showInputMessage="1" showErrorMessage="1" sqref="C18:C19 C22" xr:uid="{76C30994-0F32-4C5F-AD9A-F3777BC6CFB6}">
      <formula1>$P$27:$P$33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Diego Pizarro Aquino</cp:lastModifiedBy>
  <dcterms:created xsi:type="dcterms:W3CDTF">2022-10-19T16:41:22Z</dcterms:created>
  <dcterms:modified xsi:type="dcterms:W3CDTF">2025-06-10T21:35:15Z</dcterms:modified>
</cp:coreProperties>
</file>